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38640" windowHeight="13176"/>
  </bookViews>
  <sheets>
    <sheet name="Ark1" sheetId="1" r:id="rId1"/>
    <sheet name="Ark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3" i="2" l="1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D2" i="2"/>
  <c r="D1" i="2"/>
  <c r="B38" i="1" l="1"/>
  <c r="F21" i="1" l="1"/>
  <c r="F23" i="1" l="1"/>
  <c r="C40" i="1" s="1"/>
</calcChain>
</file>

<file path=xl/sharedStrings.xml><?xml version="1.0" encoding="utf-8"?>
<sst xmlns="http://schemas.openxmlformats.org/spreadsheetml/2006/main" count="219" uniqueCount="123">
  <si>
    <t>Transport:</t>
  </si>
  <si>
    <t xml:space="preserve">Kilometer i alt </t>
  </si>
  <si>
    <t>Transportgodtgørelse</t>
  </si>
  <si>
    <t>Navn:</t>
  </si>
  <si>
    <t xml:space="preserve">Reg. nr. </t>
  </si>
  <si>
    <t>Konto nr.</t>
  </si>
  <si>
    <t>Transportgodtgørelse &amp; udlæg</t>
  </si>
  <si>
    <t>Dato</t>
  </si>
  <si>
    <t>Kørte km.</t>
  </si>
  <si>
    <t>Formål</t>
  </si>
  <si>
    <t>Beløbsstørrelse</t>
  </si>
  <si>
    <t>I alt</t>
  </si>
  <si>
    <t>I alt beløb til udbetaling:</t>
  </si>
  <si>
    <r>
      <t>Fra</t>
    </r>
    <r>
      <rPr>
        <sz val="11"/>
        <rFont val="Calibri"/>
        <family val="2"/>
        <scheme val="minor"/>
      </rPr>
      <t xml:space="preserve"> (Adresse og postnr. ) Til (Adresse og postnr.)</t>
    </r>
  </si>
  <si>
    <t>For ærinder i Dansk Kegle Forbund</t>
  </si>
  <si>
    <t>Finanskonto</t>
  </si>
  <si>
    <t>Funktion i forbund:</t>
  </si>
  <si>
    <t>= Kan udfyldes, skal ikke</t>
  </si>
  <si>
    <t>Bank navn</t>
  </si>
  <si>
    <t>Udlæg (Husk vedhæftning af bilag)</t>
  </si>
  <si>
    <t>(Rullegardin)</t>
  </si>
  <si>
    <t>Bil registreringsnr.</t>
  </si>
  <si>
    <t>Bestyrelsesmedlem</t>
  </si>
  <si>
    <t>Småanskaffelser</t>
  </si>
  <si>
    <t>Porto og gebyr</t>
  </si>
  <si>
    <t>Turneringsudvalg</t>
  </si>
  <si>
    <t>Telefon</t>
  </si>
  <si>
    <t>Eliteudvalg</t>
  </si>
  <si>
    <t>Kontorartikler</t>
  </si>
  <si>
    <t>Banekonsulent</t>
  </si>
  <si>
    <t>Administration</t>
  </si>
  <si>
    <t>Dommer</t>
  </si>
  <si>
    <t>DIF Kontorleje</t>
  </si>
  <si>
    <t>Underudvalg turneringsudvalg</t>
  </si>
  <si>
    <t>DIF Faglig Leder</t>
  </si>
  <si>
    <t>Underudvalg Eliteudvalg</t>
  </si>
  <si>
    <t>Internationale Kontigenter</t>
  </si>
  <si>
    <t>Øvrige</t>
  </si>
  <si>
    <t>Øvrige kontingenter</t>
  </si>
  <si>
    <t>Forsikring</t>
  </si>
  <si>
    <t>Revision</t>
  </si>
  <si>
    <t>Regnskabsprogram</t>
  </si>
  <si>
    <t>Bogholderi</t>
  </si>
  <si>
    <t>Konsulent</t>
  </si>
  <si>
    <t>Lønadministration</t>
  </si>
  <si>
    <t>Sekretær</t>
  </si>
  <si>
    <t>Bestyrelses godtgørelse</t>
  </si>
  <si>
    <t>IT til kontoret</t>
  </si>
  <si>
    <t>IT Relation</t>
  </si>
  <si>
    <t>Gaver, blomster mv.</t>
  </si>
  <si>
    <t>Streaming</t>
  </si>
  <si>
    <t>Landsholdstøj</t>
  </si>
  <si>
    <t>Hostnordic</t>
  </si>
  <si>
    <t>Clubpeople</t>
  </si>
  <si>
    <t>Beklædning</t>
  </si>
  <si>
    <t>Hostmaster</t>
  </si>
  <si>
    <t>Hjemmeside / Kegleportalen</t>
  </si>
  <si>
    <t>Reklame materialer</t>
  </si>
  <si>
    <t>Facebook annoncer</t>
  </si>
  <si>
    <t>Bestyrelsesmøder</t>
  </si>
  <si>
    <t>Bestyrelsesmøder kørsel og bro</t>
  </si>
  <si>
    <t>Årsmøde</t>
  </si>
  <si>
    <t>Årsmøde kørsel og bro</t>
  </si>
  <si>
    <t>DIF / Sporarbejde møder</t>
  </si>
  <si>
    <t>Eliteudvalget</t>
  </si>
  <si>
    <t>Eliteudvalget kørsel og bro</t>
  </si>
  <si>
    <t>Turneringsudvalget</t>
  </si>
  <si>
    <t>Turneringsudvalget kørsel og bro</t>
  </si>
  <si>
    <t>F.I.Q. Kongress</t>
  </si>
  <si>
    <t>NBC / WNBA</t>
  </si>
  <si>
    <t>F.I.Q. Møde</t>
  </si>
  <si>
    <t>Kursus / Instuktør</t>
  </si>
  <si>
    <t>Dommerkursus</t>
  </si>
  <si>
    <t>Ungdoms underudvalg</t>
  </si>
  <si>
    <t>Classic underudvalg</t>
  </si>
  <si>
    <t>Senior underudvalg</t>
  </si>
  <si>
    <t>Strategimøder</t>
  </si>
  <si>
    <t>Lov- Orden- og Amatørudvalg</t>
  </si>
  <si>
    <t>Øvrigeudvalg</t>
  </si>
  <si>
    <t>Oldboys/girls</t>
  </si>
  <si>
    <t>Senior hold</t>
  </si>
  <si>
    <t>Senior individuelt</t>
  </si>
  <si>
    <t>Ungdom</t>
  </si>
  <si>
    <t>Mesterrækken</t>
  </si>
  <si>
    <t>Classic</t>
  </si>
  <si>
    <t>Præmier DM turnering bohle</t>
  </si>
  <si>
    <t>Præmier DM turnering classic</t>
  </si>
  <si>
    <t>Medaljer</t>
  </si>
  <si>
    <t>JKU</t>
  </si>
  <si>
    <t>FKU</t>
  </si>
  <si>
    <t>FKU - Classic</t>
  </si>
  <si>
    <t>Tilbagebetaling af tilskud FKU - Classic</t>
  </si>
  <si>
    <t>SKU</t>
  </si>
  <si>
    <t>KKU</t>
  </si>
  <si>
    <t>Kørselsgodtgørelse - Bohle</t>
  </si>
  <si>
    <t>Kørselsgodtgørelse - Classic</t>
  </si>
  <si>
    <t>Kørselgodtgørelse ungdom</t>
  </si>
  <si>
    <t>Tilbagebetaling af kørselsgodtgørelse</t>
  </si>
  <si>
    <t>Baneleje</t>
  </si>
  <si>
    <t>Baneleje - Serier og ungdom</t>
  </si>
  <si>
    <t>Baneleje - Seniorer</t>
  </si>
  <si>
    <t>DKeF Pokalturnering</t>
  </si>
  <si>
    <t>Breddestævne</t>
  </si>
  <si>
    <t>Nations Cup</t>
  </si>
  <si>
    <t>Polen (Screm)</t>
  </si>
  <si>
    <t>Ungdomsturnering (Unionskamp)</t>
  </si>
  <si>
    <t>Nålestævner</t>
  </si>
  <si>
    <t>EM</t>
  </si>
  <si>
    <t>Skolekegler</t>
  </si>
  <si>
    <t>Lokale mesterskaber</t>
  </si>
  <si>
    <t>VM</t>
  </si>
  <si>
    <t>VM - Træningssamling</t>
  </si>
  <si>
    <t>Danish Open</t>
  </si>
  <si>
    <t>Internationale stævner</t>
  </si>
  <si>
    <t>Banekontrol</t>
  </si>
  <si>
    <t>Landskamp voksen</t>
  </si>
  <si>
    <t>Landsholdstræning voksen</t>
  </si>
  <si>
    <t>Landskamp ungdom</t>
  </si>
  <si>
    <t>Landsholdstræning ungdom</t>
  </si>
  <si>
    <t>Åbent Hus</t>
  </si>
  <si>
    <t>Tag en ven med til kegler</t>
  </si>
  <si>
    <t>Undersøgelser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</si>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</sst>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&quot;kr.&quot;\ * #,##0.00_ ;_ &quot;kr.&quot;\ * \-#,##0.00_ ;_ &quot;kr.&quot;\ * &quot;-&quot;??_ ;_ @_ "/>
    <numFmt numFmtId="165" formatCode="_ [$kr.-406]\ * #,##0.00_ ;_ [$kr.-406]\ * \-#,##0.00_ ;_ [$kr.-406]\ * &quot;-&quot;??_ ;_ @_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0">
    <xf numFmtId="0" fontId="0" fillId="0" borderId="0" xfId="0"/>
    <xf numFmtId="0" fontId="0" fillId="0" borderId="0" xfId="0" applyAlignment="1">
      <alignment vertical="center"/>
    </xf>
    <xf numFmtId="164" fontId="2" fillId="0" borderId="1" xfId="1" applyFont="1" applyBorder="1"/>
    <xf numFmtId="164" fontId="2" fillId="0" borderId="0" xfId="1" applyFont="1"/>
    <xf numFmtId="0" fontId="2" fillId="0" borderId="0" xfId="0" applyFont="1"/>
    <xf numFmtId="0" fontId="0" fillId="0" borderId="20" xfId="0" applyBorder="1"/>
    <xf numFmtId="164" fontId="2" fillId="0" borderId="0" xfId="0" applyNumberFormat="1" applyFont="1" applyAlignment="1">
      <alignment vertical="center"/>
    </xf>
    <xf numFmtId="0" fontId="0" fillId="0" borderId="18" xfId="0" applyBorder="1"/>
    <xf numFmtId="0" fontId="3" fillId="0" borderId="19" xfId="0" applyFont="1" applyBorder="1"/>
    <xf numFmtId="0" fontId="3" fillId="0" borderId="0" xfId="0" applyFont="1"/>
    <xf numFmtId="164" fontId="2" fillId="0" borderId="1" xfId="1" applyFont="1" applyFill="1" applyBorder="1"/>
    <xf numFmtId="164" fontId="2" fillId="0" borderId="1" xfId="0" applyNumberFormat="1" applyFont="1" applyBorder="1"/>
    <xf numFmtId="0" fontId="0" fillId="0" borderId="21" xfId="0" applyBorder="1"/>
    <xf numFmtId="0" fontId="4" fillId="0" borderId="14" xfId="0" applyFont="1" applyBorder="1"/>
    <xf numFmtId="16" fontId="0" fillId="0" borderId="15" xfId="0" applyNumberFormat="1" applyBorder="1"/>
    <xf numFmtId="16" fontId="4" fillId="0" borderId="22" xfId="0" applyNumberFormat="1" applyFont="1" applyBorder="1"/>
    <xf numFmtId="16" fontId="0" fillId="0" borderId="22" xfId="0" applyNumberFormat="1" applyBorder="1"/>
    <xf numFmtId="16" fontId="0" fillId="0" borderId="16" xfId="0" applyNumberFormat="1" applyBorder="1"/>
    <xf numFmtId="0" fontId="4" fillId="0" borderId="12" xfId="0" applyFont="1" applyBorder="1"/>
    <xf numFmtId="0" fontId="0" fillId="2" borderId="2" xfId="0" applyFill="1" applyBorder="1"/>
    <xf numFmtId="165" fontId="0" fillId="0" borderId="13" xfId="1" applyNumberFormat="1" applyFont="1" applyBorder="1"/>
    <xf numFmtId="165" fontId="0" fillId="0" borderId="17" xfId="1" applyNumberFormat="1" applyFont="1" applyBorder="1"/>
    <xf numFmtId="165" fontId="0" fillId="0" borderId="11" xfId="1" applyNumberFormat="1" applyFont="1" applyBorder="1"/>
    <xf numFmtId="16" fontId="0" fillId="0" borderId="2" xfId="0" quotePrefix="1" applyNumberFormat="1" applyBorder="1"/>
    <xf numFmtId="16" fontId="0" fillId="0" borderId="3" xfId="0" quotePrefix="1" applyNumberFormat="1" applyBorder="1"/>
    <xf numFmtId="16" fontId="0" fillId="0" borderId="6" xfId="0" quotePrefix="1" applyNumberFormat="1" applyBorder="1"/>
    <xf numFmtId="16" fontId="0" fillId="0" borderId="23" xfId="0" quotePrefix="1" applyNumberFormat="1" applyBorder="1"/>
    <xf numFmtId="165" fontId="0" fillId="0" borderId="24" xfId="1" applyNumberFormat="1" applyFont="1" applyBorder="1"/>
    <xf numFmtId="0" fontId="0" fillId="0" borderId="25" xfId="0" applyBorder="1"/>
    <xf numFmtId="164" fontId="2" fillId="0" borderId="0" xfId="1" applyFont="1" applyBorder="1"/>
    <xf numFmtId="0" fontId="0" fillId="0" borderId="0" xfId="0" quotePrefix="1"/>
    <xf numFmtId="0" fontId="0" fillId="0" borderId="9" xfId="0" applyBorder="1"/>
    <xf numFmtId="0" fontId="4" fillId="0" borderId="5" xfId="0" applyFont="1" applyBorder="1"/>
    <xf numFmtId="0" fontId="0" fillId="0" borderId="5" xfId="0" applyBorder="1"/>
    <xf numFmtId="0" fontId="0" fillId="0" borderId="7" xfId="0" applyBorder="1"/>
    <xf numFmtId="0" fontId="0" fillId="2" borderId="17" xfId="0" applyFill="1" applyBorder="1"/>
    <xf numFmtId="0" fontId="0" fillId="2" borderId="11" xfId="0" applyFill="1" applyBorder="1"/>
    <xf numFmtId="0" fontId="0" fillId="2" borderId="26" xfId="0" applyFill="1" applyBorder="1"/>
    <xf numFmtId="49" fontId="3" fillId="0" borderId="0" xfId="0" applyNumberFormat="1" applyFont="1" applyAlignment="1">
      <alignment vertical="top" wrapText="1"/>
    </xf>
    <xf numFmtId="0" fontId="0" fillId="0" borderId="0" xfId="0" applyAlignment="1">
      <alignment horizontal="left"/>
    </xf>
    <xf numFmtId="0" fontId="0" fillId="0" borderId="0" xfId="0"/>
    <xf numFmtId="0" fontId="0" fillId="0" borderId="0" xfId="0"/>
    <xf numFmtId="0" fontId="2" fillId="0" borderId="0" xfId="0" applyFont="1"/>
    <xf numFmtId="0" fontId="0" fillId="0" borderId="17" xfId="0" applyBorder="1"/>
    <xf numFmtId="0" fontId="0" fillId="0" borderId="11" xfId="0" applyBorder="1"/>
    <xf numFmtId="0" fontId="0" fillId="0" borderId="5" xfId="0" applyBorder="1"/>
    <xf numFmtId="0" fontId="0" fillId="0" borderId="28" xfId="0" applyBorder="1"/>
    <xf numFmtId="0" fontId="0" fillId="0" borderId="0" xfId="0"/>
    <xf numFmtId="0" fontId="0" fillId="0" borderId="7" xfId="0" applyBorder="1"/>
    <xf numFmtId="0" fontId="0" fillId="0" borderId="27" xfId="0" applyBorder="1"/>
    <xf numFmtId="0" fontId="3" fillId="0" borderId="3" xfId="0" applyFont="1" applyBorder="1" applyAlignment="1">
      <alignment vertical="top"/>
    </xf>
    <xf numFmtId="0" fontId="3" fillId="0" borderId="5" xfId="0" applyFont="1" applyBorder="1" applyAlignment="1">
      <alignment vertical="top"/>
    </xf>
    <xf numFmtId="0" fontId="4" fillId="0" borderId="17" xfId="0" applyFont="1" applyBorder="1"/>
    <xf numFmtId="0" fontId="0" fillId="0" borderId="9" xfId="0" applyBorder="1"/>
    <xf numFmtId="0" fontId="0" fillId="0" borderId="29" xfId="0" applyBorder="1"/>
    <xf numFmtId="0" fontId="0" fillId="0" borderId="13" xfId="0" applyBorder="1"/>
    <xf numFmtId="0" fontId="0" fillId="0" borderId="5" xfId="0" applyBorder="1" applyAlignment="1">
      <alignment horizontal="left"/>
    </xf>
    <xf numFmtId="0" fontId="0" fillId="0" borderId="4" xfId="0" applyBorder="1" applyAlignment="1">
      <alignment horizontal="left"/>
    </xf>
    <xf numFmtId="0" fontId="5" fillId="0" borderId="0" xfId="0" applyFont="1"/>
    <xf numFmtId="0" fontId="3" fillId="0" borderId="19" xfId="0" applyFont="1" applyBorder="1"/>
    <xf numFmtId="0" fontId="4" fillId="0" borderId="9" xfId="0" applyFont="1" applyBorder="1"/>
    <xf numFmtId="0" fontId="4" fillId="0" borderId="10" xfId="0" applyFont="1" applyBorder="1"/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3" fillId="0" borderId="2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49" fontId="3" fillId="0" borderId="6" xfId="0" applyNumberFormat="1" applyFont="1" applyBorder="1" applyAlignment="1">
      <alignment vertical="top" wrapText="1"/>
    </xf>
    <xf numFmtId="49" fontId="3" fillId="0" borderId="7" xfId="0" applyNumberFormat="1" applyFont="1" applyBorder="1" applyAlignment="1">
      <alignment vertical="top" wrapText="1"/>
    </xf>
    <xf numFmtId="0" fontId="4" fillId="0" borderId="5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2">
    <cellStyle name="Normal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762000</xdr:colOff>
      <xdr:row>1</xdr:row>
      <xdr:rowOff>175260</xdr:rowOff>
    </xdr:from>
    <xdr:to>
      <xdr:col>7</xdr:col>
      <xdr:colOff>132715</xdr:colOff>
      <xdr:row>7</xdr:row>
      <xdr:rowOff>152400</xdr:rowOff>
    </xdr:to>
    <xdr:pic>
      <xdr:nvPicPr>
        <xdr:cNvPr id="5" name="Billede 4" descr="Dansk Kegle Forbund | Brøndby">
          <a:extLst>
            <a:ext uri="{FF2B5EF4-FFF2-40B4-BE49-F238E27FC236}">
              <a16:creationId xmlns:a16="http://schemas.microsoft.com/office/drawing/2014/main" xmlns="" id="{30372CA2-4531-C675-F7C5-B85CB84F4A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70620" y="358140"/>
          <a:ext cx="1165860" cy="11658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41"/>
  <sheetViews>
    <sheetView tabSelected="1" zoomScaleNormal="100" workbookViewId="0">
      <selection activeCell="C6" sqref="C6:D6"/>
    </sheetView>
  </sheetViews>
  <sheetFormatPr defaultColWidth="9.109375" defaultRowHeight="14.4" x14ac:dyDescent="0.3"/>
  <cols>
    <col min="1" max="1" width="21.6640625" bestFit="1" customWidth="1"/>
    <col min="2" max="2" width="18.5546875" customWidth="1"/>
    <col min="3" max="3" width="32.5546875" customWidth="1"/>
    <col min="4" max="4" width="20" bestFit="1" customWidth="1"/>
    <col min="5" max="5" width="11.33203125" bestFit="1" customWidth="1"/>
    <col min="6" max="6" width="12.6640625" customWidth="1"/>
    <col min="7" max="7" width="26.21875" customWidth="1"/>
    <col min="8" max="8" width="18.109375" customWidth="1"/>
    <col min="9" max="9" width="5.109375" customWidth="1"/>
  </cols>
  <sheetData>
    <row r="2" spans="1:8" ht="21" x14ac:dyDescent="0.4">
      <c r="B2" s="58" t="s">
        <v>6</v>
      </c>
      <c r="C2" s="58"/>
      <c r="D2" s="58"/>
    </row>
    <row r="3" spans="1:8" x14ac:dyDescent="0.3">
      <c r="B3" s="47" t="s">
        <v>14</v>
      </c>
      <c r="C3" s="47"/>
      <c r="D3" s="47"/>
    </row>
    <row r="4" spans="1:8" ht="15.75" thickBot="1" x14ac:dyDescent="0.3"/>
    <row r="5" spans="1:8" ht="15" x14ac:dyDescent="0.25">
      <c r="A5" s="64" t="s">
        <v>3</v>
      </c>
      <c r="B5" s="65"/>
      <c r="C5" s="60"/>
      <c r="D5" s="61"/>
    </row>
    <row r="6" spans="1:8" ht="15" x14ac:dyDescent="0.25">
      <c r="A6" s="50" t="s">
        <v>16</v>
      </c>
      <c r="B6" s="51"/>
      <c r="C6" s="68"/>
      <c r="D6" s="69"/>
      <c r="E6" t="s">
        <v>20</v>
      </c>
    </row>
    <row r="7" spans="1:8" x14ac:dyDescent="0.3">
      <c r="A7" s="50" t="s">
        <v>18</v>
      </c>
      <c r="B7" s="51"/>
      <c r="C7" s="56"/>
      <c r="D7" s="57"/>
    </row>
    <row r="8" spans="1:8" ht="15" x14ac:dyDescent="0.25">
      <c r="A8" s="50" t="s">
        <v>4</v>
      </c>
      <c r="B8" s="51"/>
      <c r="C8" s="56"/>
      <c r="D8" s="57"/>
    </row>
    <row r="9" spans="1:8" ht="15.75" thickBot="1" x14ac:dyDescent="0.3">
      <c r="A9" s="66" t="s">
        <v>5</v>
      </c>
      <c r="B9" s="67"/>
      <c r="C9" s="62"/>
      <c r="D9" s="63"/>
    </row>
    <row r="10" spans="1:8" ht="15.75" thickBot="1" x14ac:dyDescent="0.3">
      <c r="A10" s="66" t="s">
        <v>21</v>
      </c>
      <c r="B10" s="67"/>
      <c r="C10" s="62"/>
      <c r="D10" s="63"/>
      <c r="F10" s="19"/>
      <c r="G10" s="30" t="s">
        <v>17</v>
      </c>
    </row>
    <row r="11" spans="1:8" ht="15" x14ac:dyDescent="0.25">
      <c r="A11" s="38"/>
      <c r="B11" s="38"/>
      <c r="C11" s="39"/>
      <c r="D11" s="39"/>
      <c r="F11" s="30"/>
      <c r="G11" s="30"/>
    </row>
    <row r="12" spans="1:8" ht="15" x14ac:dyDescent="0.25">
      <c r="B12" s="1" t="s">
        <v>0</v>
      </c>
      <c r="C12" s="1"/>
      <c r="D12" s="1"/>
      <c r="E12" s="1"/>
      <c r="G12" s="42"/>
      <c r="H12" s="42"/>
    </row>
    <row r="13" spans="1:8" ht="15" thickBot="1" x14ac:dyDescent="0.35">
      <c r="A13" s="8" t="s">
        <v>7</v>
      </c>
      <c r="B13" s="59" t="s">
        <v>13</v>
      </c>
      <c r="C13" s="59"/>
      <c r="D13" s="59" t="s">
        <v>9</v>
      </c>
      <c r="E13" s="59"/>
      <c r="F13" s="9" t="s">
        <v>8</v>
      </c>
      <c r="G13" s="8" t="s">
        <v>15</v>
      </c>
    </row>
    <row r="14" spans="1:8" ht="15" thickBot="1" x14ac:dyDescent="0.35">
      <c r="A14" s="14"/>
      <c r="B14" s="55"/>
      <c r="C14" s="55"/>
      <c r="D14" s="53"/>
      <c r="E14" s="54"/>
      <c r="F14" s="31"/>
      <c r="G14" s="37"/>
    </row>
    <row r="15" spans="1:8" ht="15" customHeight="1" x14ac:dyDescent="0.3">
      <c r="A15" s="14"/>
      <c r="B15" s="55"/>
      <c r="C15" s="55"/>
      <c r="D15" s="45"/>
      <c r="E15" s="46"/>
      <c r="F15" s="32"/>
      <c r="G15" s="35"/>
    </row>
    <row r="16" spans="1:8" x14ac:dyDescent="0.3">
      <c r="A16" s="15"/>
      <c r="B16" s="52"/>
      <c r="C16" s="52"/>
      <c r="D16" s="45"/>
      <c r="E16" s="46"/>
      <c r="F16" s="32"/>
      <c r="G16" s="35"/>
    </row>
    <row r="17" spans="1:8" ht="15" x14ac:dyDescent="0.25">
      <c r="A17" s="16"/>
      <c r="B17" s="43"/>
      <c r="C17" s="43"/>
      <c r="D17" s="45"/>
      <c r="E17" s="46"/>
      <c r="F17" s="33"/>
      <c r="G17" s="35"/>
    </row>
    <row r="18" spans="1:8" ht="15" x14ac:dyDescent="0.25">
      <c r="A18" s="16"/>
      <c r="B18" s="43"/>
      <c r="C18" s="43"/>
      <c r="D18" s="45"/>
      <c r="E18" s="46"/>
      <c r="F18" s="33"/>
      <c r="G18" s="35"/>
    </row>
    <row r="19" spans="1:8" s="4" customFormat="1" ht="15" x14ac:dyDescent="0.25">
      <c r="A19" s="16"/>
      <c r="B19" s="43"/>
      <c r="C19" s="43"/>
      <c r="D19" s="45"/>
      <c r="E19" s="46"/>
      <c r="F19" s="33"/>
      <c r="G19" s="35"/>
    </row>
    <row r="20" spans="1:8" ht="15.75" thickBot="1" x14ac:dyDescent="0.3">
      <c r="A20" s="17"/>
      <c r="B20" s="44"/>
      <c r="C20" s="44"/>
      <c r="D20" s="48"/>
      <c r="E20" s="49"/>
      <c r="F20" s="34"/>
      <c r="G20" s="36"/>
    </row>
    <row r="21" spans="1:8" ht="15" x14ac:dyDescent="0.25">
      <c r="A21" t="s">
        <v>1</v>
      </c>
      <c r="F21" s="5">
        <f>SUM(F14:F20)</f>
        <v>0</v>
      </c>
    </row>
    <row r="23" spans="1:8" s="4" customFormat="1" ht="15" thickBot="1" x14ac:dyDescent="0.35">
      <c r="A23" s="42" t="s">
        <v>2</v>
      </c>
      <c r="B23" s="42"/>
      <c r="C23" s="42"/>
      <c r="D23" s="42"/>
      <c r="E23" s="3">
        <v>2.2799999999999998</v>
      </c>
      <c r="F23" s="2">
        <f>ROUND(F21*E23,2)</f>
        <v>0</v>
      </c>
      <c r="H23" s="6"/>
    </row>
    <row r="24" spans="1:8" s="4" customFormat="1" ht="15.75" thickTop="1" x14ac:dyDescent="0.25">
      <c r="E24" s="3"/>
      <c r="F24" s="29"/>
      <c r="H24" s="6"/>
    </row>
    <row r="25" spans="1:8" x14ac:dyDescent="0.3">
      <c r="A25" s="4" t="s">
        <v>19</v>
      </c>
      <c r="D25" s="47"/>
      <c r="E25" s="47"/>
    </row>
    <row r="26" spans="1:8" ht="15" thickBot="1" x14ac:dyDescent="0.35">
      <c r="A26" s="8" t="s">
        <v>7</v>
      </c>
      <c r="B26" s="9" t="s">
        <v>10</v>
      </c>
      <c r="C26" s="9" t="s">
        <v>9</v>
      </c>
      <c r="D26" s="8" t="s">
        <v>15</v>
      </c>
    </row>
    <row r="27" spans="1:8" ht="15" x14ac:dyDescent="0.25">
      <c r="A27" s="23"/>
      <c r="B27" s="20"/>
      <c r="C27" s="13"/>
      <c r="D27" s="37"/>
    </row>
    <row r="28" spans="1:8" x14ac:dyDescent="0.3">
      <c r="A28" s="24"/>
      <c r="B28" s="21"/>
      <c r="C28" s="12"/>
      <c r="D28" s="37"/>
    </row>
    <row r="29" spans="1:8" x14ac:dyDescent="0.3">
      <c r="A29" s="26"/>
      <c r="B29" s="27"/>
      <c r="C29" s="28"/>
      <c r="D29" s="37"/>
    </row>
    <row r="30" spans="1:8" x14ac:dyDescent="0.3">
      <c r="A30" s="26"/>
      <c r="B30" s="27"/>
      <c r="C30" s="28"/>
      <c r="D30" s="37"/>
    </row>
    <row r="31" spans="1:8" x14ac:dyDescent="0.3">
      <c r="A31" s="26"/>
      <c r="B31" s="27"/>
      <c r="C31" s="28"/>
      <c r="D31" s="37"/>
    </row>
    <row r="32" spans="1:8" x14ac:dyDescent="0.3">
      <c r="A32" s="26"/>
      <c r="B32" s="27"/>
      <c r="C32" s="28"/>
      <c r="D32" s="37"/>
    </row>
    <row r="33" spans="1:4" x14ac:dyDescent="0.3">
      <c r="A33" s="26"/>
      <c r="B33" s="27"/>
      <c r="C33" s="28"/>
      <c r="D33" s="37"/>
    </row>
    <row r="34" spans="1:4" x14ac:dyDescent="0.3">
      <c r="A34" s="26"/>
      <c r="B34" s="27"/>
      <c r="C34" s="28"/>
      <c r="D34" s="37"/>
    </row>
    <row r="35" spans="1:4" x14ac:dyDescent="0.3">
      <c r="A35" s="26"/>
      <c r="B35" s="27"/>
      <c r="C35" s="28"/>
      <c r="D35" s="37"/>
    </row>
    <row r="36" spans="1:4" ht="15" thickBot="1" x14ac:dyDescent="0.35">
      <c r="A36" s="25"/>
      <c r="B36" s="22"/>
      <c r="C36" s="18"/>
      <c r="D36" s="37"/>
    </row>
    <row r="37" spans="1:4" x14ac:dyDescent="0.3">
      <c r="A37" s="7"/>
    </row>
    <row r="38" spans="1:4" ht="15.75" thickBot="1" x14ac:dyDescent="0.3">
      <c r="A38" s="4" t="s">
        <v>11</v>
      </c>
      <c r="B38" s="10">
        <f>SUM(B27:B36)</f>
        <v>0</v>
      </c>
    </row>
    <row r="39" spans="1:4" ht="15.75" thickTop="1" x14ac:dyDescent="0.25"/>
    <row r="40" spans="1:4" ht="15" thickBot="1" x14ac:dyDescent="0.35">
      <c r="A40" s="9" t="s">
        <v>12</v>
      </c>
      <c r="B40" s="4"/>
      <c r="C40" s="11">
        <f>SUM(B38,F23)</f>
        <v>0</v>
      </c>
    </row>
    <row r="41" spans="1:4" ht="15" thickTop="1" x14ac:dyDescent="0.3"/>
  </sheetData>
  <mergeCells count="33">
    <mergeCell ref="C7:D7"/>
    <mergeCell ref="B2:D2"/>
    <mergeCell ref="B3:D3"/>
    <mergeCell ref="B13:C13"/>
    <mergeCell ref="D13:E13"/>
    <mergeCell ref="C5:D5"/>
    <mergeCell ref="C8:D8"/>
    <mergeCell ref="C9:D9"/>
    <mergeCell ref="A5:B5"/>
    <mergeCell ref="A7:B7"/>
    <mergeCell ref="A6:B6"/>
    <mergeCell ref="A9:B9"/>
    <mergeCell ref="C6:D6"/>
    <mergeCell ref="A10:B10"/>
    <mergeCell ref="C10:D10"/>
    <mergeCell ref="D25:E25"/>
    <mergeCell ref="D20:E20"/>
    <mergeCell ref="A8:B8"/>
    <mergeCell ref="B16:C16"/>
    <mergeCell ref="D14:E14"/>
    <mergeCell ref="B14:C14"/>
    <mergeCell ref="B15:C15"/>
    <mergeCell ref="B18:C18"/>
    <mergeCell ref="G12:H12"/>
    <mergeCell ref="A23:D23"/>
    <mergeCell ref="B17:C17"/>
    <mergeCell ref="B19:C19"/>
    <mergeCell ref="B20:C20"/>
    <mergeCell ref="D15:E15"/>
    <mergeCell ref="D16:E16"/>
    <mergeCell ref="D18:E18"/>
    <mergeCell ref="D19:E19"/>
    <mergeCell ref="D17:E17"/>
  </mergeCells>
  <pageMargins left="0.70866141732283472" right="0.70866141732283472" top="0.74803149606299213" bottom="0.74803149606299213" header="0.31496062992125984" footer="0.31496062992125984"/>
  <pageSetup paperSize="9" scale="7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'Ark2'!$J$1:$J$8</xm:f>
          </x14:formula1>
          <xm:sqref>C6:D6</xm:sqref>
        </x14:dataValidation>
        <x14:dataValidation type="list" allowBlank="1" showInputMessage="1" showErrorMessage="1">
          <x14:formula1>
            <xm:f>'Ark2'!$D$1:$D$93</xm:f>
          </x14:formula1>
          <xm:sqref>G14:G20 D27:D36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4"/>
  <sheetViews>
    <sheetView zoomScaleNormal="100" workbookViewId="0">
      <selection activeCell="B23" sqref="B23"/>
    </sheetView>
  </sheetViews>
  <sheetFormatPr defaultRowHeight="14.4" x14ac:dyDescent="0.3"/>
  <sheetData>
    <row r="1" spans="1:12" x14ac:dyDescent="0.3">
      <c r="A1" s="40">
        <v>1301</v>
      </c>
      <c r="B1" s="40" t="s">
        <v>23</v>
      </c>
      <c r="C1" s="40" t="s">
        <v>122</v>
      </c>
      <c r="D1" s="40" t="str">
        <f>+A1 &amp; C1 &amp;B1</f>
        <v>1301 Småanskaffelser</v>
      </c>
      <c r="E1" s="40"/>
      <c r="F1" s="40"/>
      <c r="G1" s="40"/>
      <c r="H1" s="40"/>
      <c r="I1" s="40"/>
      <c r="J1" s="40" t="s">
        <v>22</v>
      </c>
      <c r="K1" s="40"/>
      <c r="L1" s="40"/>
    </row>
    <row r="2" spans="1:12" x14ac:dyDescent="0.3">
      <c r="A2" s="40">
        <v>1302</v>
      </c>
      <c r="B2" s="40" t="s">
        <v>24</v>
      </c>
      <c r="C2" s="41" t="s">
        <v>122</v>
      </c>
      <c r="D2" s="41" t="str">
        <f t="shared" ref="D2:D65" si="0">+A2 &amp; C2 &amp;B2</f>
        <v>1302 Porto og gebyr</v>
      </c>
      <c r="E2" s="40"/>
      <c r="F2" s="40"/>
      <c r="G2" s="40"/>
      <c r="H2" s="40"/>
      <c r="I2" s="40"/>
      <c r="J2" s="40" t="s">
        <v>25</v>
      </c>
      <c r="K2" s="40"/>
      <c r="L2" s="40"/>
    </row>
    <row r="3" spans="1:12" x14ac:dyDescent="0.3">
      <c r="A3" s="40">
        <v>1303</v>
      </c>
      <c r="B3" s="40" t="s">
        <v>26</v>
      </c>
      <c r="C3" s="41" t="s">
        <v>122</v>
      </c>
      <c r="D3" s="41" t="str">
        <f t="shared" si="0"/>
        <v>1303 Telefon</v>
      </c>
      <c r="E3" s="40"/>
      <c r="F3" s="40"/>
      <c r="G3" s="40"/>
      <c r="H3" s="40"/>
      <c r="I3" s="40"/>
      <c r="J3" s="40" t="s">
        <v>27</v>
      </c>
      <c r="K3" s="40"/>
      <c r="L3" s="40"/>
    </row>
    <row r="4" spans="1:12" x14ac:dyDescent="0.3">
      <c r="A4" s="40">
        <v>1304</v>
      </c>
      <c r="B4" s="40" t="s">
        <v>28</v>
      </c>
      <c r="C4" s="41" t="s">
        <v>122</v>
      </c>
      <c r="D4" s="41" t="str">
        <f t="shared" si="0"/>
        <v>1304 Kontorartikler</v>
      </c>
      <c r="E4" s="40"/>
      <c r="F4" s="40"/>
      <c r="G4" s="40"/>
      <c r="H4" s="40"/>
      <c r="I4" s="40"/>
      <c r="J4" s="40" t="s">
        <v>29</v>
      </c>
      <c r="K4" s="40"/>
      <c r="L4" s="40"/>
    </row>
    <row r="5" spans="1:12" x14ac:dyDescent="0.3">
      <c r="A5" s="40">
        <v>1305</v>
      </c>
      <c r="B5" s="40" t="s">
        <v>30</v>
      </c>
      <c r="C5" s="41" t="s">
        <v>122</v>
      </c>
      <c r="D5" s="41" t="str">
        <f t="shared" si="0"/>
        <v>1305 Administration</v>
      </c>
      <c r="E5" s="40"/>
      <c r="F5" s="40"/>
      <c r="G5" s="40"/>
      <c r="H5" s="40"/>
      <c r="I5" s="40"/>
      <c r="J5" s="40" t="s">
        <v>31</v>
      </c>
      <c r="K5" s="40"/>
      <c r="L5" s="40"/>
    </row>
    <row r="6" spans="1:12" x14ac:dyDescent="0.3">
      <c r="A6" s="40">
        <v>1306</v>
      </c>
      <c r="B6" s="40" t="s">
        <v>32</v>
      </c>
      <c r="C6" s="41" t="s">
        <v>122</v>
      </c>
      <c r="D6" s="41" t="str">
        <f t="shared" si="0"/>
        <v>1306 DIF Kontorleje</v>
      </c>
      <c r="E6" s="40"/>
      <c r="F6" s="40"/>
      <c r="G6" s="40"/>
      <c r="H6" s="40"/>
      <c r="I6" s="40"/>
      <c r="J6" s="40" t="s">
        <v>33</v>
      </c>
      <c r="K6" s="40"/>
      <c r="L6" s="40"/>
    </row>
    <row r="7" spans="1:12" x14ac:dyDescent="0.3">
      <c r="A7" s="40">
        <v>1307</v>
      </c>
      <c r="B7" s="40" t="s">
        <v>34</v>
      </c>
      <c r="C7" s="41" t="s">
        <v>122</v>
      </c>
      <c r="D7" s="41" t="str">
        <f t="shared" si="0"/>
        <v>1307 DIF Faglig Leder</v>
      </c>
      <c r="E7" s="40"/>
      <c r="F7" s="40"/>
      <c r="G7" s="40"/>
      <c r="H7" s="40"/>
      <c r="I7" s="40"/>
      <c r="J7" s="40" t="s">
        <v>35</v>
      </c>
      <c r="K7" s="40"/>
      <c r="L7" s="40"/>
    </row>
    <row r="8" spans="1:12" x14ac:dyDescent="0.3">
      <c r="A8" s="40">
        <v>1310</v>
      </c>
      <c r="B8" s="40" t="s">
        <v>36</v>
      </c>
      <c r="C8" s="41" t="s">
        <v>122</v>
      </c>
      <c r="D8" s="41" t="str">
        <f t="shared" si="0"/>
        <v>1310 Internationale Kontigenter</v>
      </c>
      <c r="E8" s="40"/>
      <c r="F8" s="40"/>
      <c r="G8" s="40"/>
      <c r="H8" s="40"/>
      <c r="I8" s="40"/>
      <c r="J8" s="40" t="s">
        <v>37</v>
      </c>
      <c r="K8" s="40"/>
      <c r="L8" s="40"/>
    </row>
    <row r="9" spans="1:12" x14ac:dyDescent="0.3">
      <c r="A9" s="40">
        <v>1314</v>
      </c>
      <c r="B9" s="40" t="s">
        <v>38</v>
      </c>
      <c r="C9" s="41" t="s">
        <v>122</v>
      </c>
      <c r="D9" s="41" t="str">
        <f t="shared" si="0"/>
        <v>1314 Øvrige kontingenter</v>
      </c>
      <c r="E9" s="40"/>
      <c r="F9" s="40"/>
      <c r="G9" s="40"/>
      <c r="H9" s="40"/>
      <c r="I9" s="40"/>
      <c r="J9" s="40"/>
      <c r="K9" s="40"/>
      <c r="L9" s="40"/>
    </row>
    <row r="10" spans="1:12" x14ac:dyDescent="0.3">
      <c r="A10" s="40">
        <v>1315</v>
      </c>
      <c r="B10" s="40" t="s">
        <v>39</v>
      </c>
      <c r="C10" s="41" t="s">
        <v>122</v>
      </c>
      <c r="D10" s="41" t="str">
        <f t="shared" si="0"/>
        <v>1315 Forsikring</v>
      </c>
      <c r="E10" s="40"/>
      <c r="F10" s="40"/>
      <c r="G10" s="40"/>
      <c r="H10" s="40"/>
      <c r="I10" s="40"/>
      <c r="J10" s="40"/>
      <c r="K10" s="40"/>
      <c r="L10" s="40"/>
    </row>
    <row r="11" spans="1:12" x14ac:dyDescent="0.3">
      <c r="A11" s="40">
        <v>1320</v>
      </c>
      <c r="B11" s="40" t="s">
        <v>40</v>
      </c>
      <c r="C11" s="41" t="s">
        <v>122</v>
      </c>
      <c r="D11" s="41" t="str">
        <f t="shared" si="0"/>
        <v>1320 Revision</v>
      </c>
      <c r="E11" s="40"/>
      <c r="F11" s="40"/>
      <c r="G11" s="40"/>
      <c r="H11" s="40"/>
      <c r="I11" s="40"/>
      <c r="J11" s="40"/>
      <c r="K11" s="40"/>
      <c r="L11" s="40"/>
    </row>
    <row r="12" spans="1:12" x14ac:dyDescent="0.3">
      <c r="A12" s="40">
        <v>1321</v>
      </c>
      <c r="B12" s="40" t="s">
        <v>41</v>
      </c>
      <c r="C12" s="41" t="s">
        <v>122</v>
      </c>
      <c r="D12" s="41" t="str">
        <f t="shared" si="0"/>
        <v>1321 Regnskabsprogram</v>
      </c>
      <c r="E12" s="40"/>
      <c r="F12" s="40"/>
      <c r="G12" s="40"/>
      <c r="H12" s="40"/>
      <c r="I12" s="40"/>
      <c r="J12" s="40"/>
      <c r="K12" s="40"/>
      <c r="L12" s="40"/>
    </row>
    <row r="13" spans="1:12" x14ac:dyDescent="0.3">
      <c r="A13" s="40">
        <v>1322</v>
      </c>
      <c r="B13" s="40" t="s">
        <v>42</v>
      </c>
      <c r="C13" s="41" t="s">
        <v>122</v>
      </c>
      <c r="D13" s="41" t="str">
        <f t="shared" si="0"/>
        <v>1322 Bogholderi</v>
      </c>
      <c r="E13" s="40"/>
      <c r="F13" s="40"/>
      <c r="G13" s="40"/>
      <c r="H13" s="40"/>
      <c r="I13" s="40"/>
      <c r="J13" s="40"/>
      <c r="K13" s="40"/>
      <c r="L13" s="40"/>
    </row>
    <row r="14" spans="1:12" x14ac:dyDescent="0.3">
      <c r="A14" s="40">
        <v>1325</v>
      </c>
      <c r="B14" s="40" t="s">
        <v>43</v>
      </c>
      <c r="C14" s="41" t="s">
        <v>122</v>
      </c>
      <c r="D14" s="41" t="str">
        <f t="shared" si="0"/>
        <v>1325 Konsulent</v>
      </c>
      <c r="E14" s="40"/>
      <c r="F14" s="40"/>
      <c r="G14" s="40"/>
      <c r="H14" s="40"/>
      <c r="I14" s="40"/>
      <c r="J14" s="40"/>
      <c r="K14" s="40"/>
      <c r="L14" s="40"/>
    </row>
    <row r="15" spans="1:12" x14ac:dyDescent="0.3">
      <c r="A15" s="40">
        <v>1326</v>
      </c>
      <c r="B15" s="40" t="s">
        <v>44</v>
      </c>
      <c r="C15" s="41" t="s">
        <v>122</v>
      </c>
      <c r="D15" s="41" t="str">
        <f t="shared" si="0"/>
        <v>1326 Lønadministration</v>
      </c>
      <c r="E15" s="40"/>
      <c r="F15" s="40"/>
      <c r="G15" s="40"/>
      <c r="H15" s="40"/>
      <c r="I15" s="40"/>
      <c r="J15" s="40"/>
      <c r="K15" s="40"/>
      <c r="L15" s="40"/>
    </row>
    <row r="16" spans="1:12" x14ac:dyDescent="0.3">
      <c r="A16" s="40">
        <v>1330</v>
      </c>
      <c r="B16" s="40" t="s">
        <v>45</v>
      </c>
      <c r="C16" s="41" t="s">
        <v>122</v>
      </c>
      <c r="D16" s="41" t="str">
        <f t="shared" si="0"/>
        <v>1330 Sekretær</v>
      </c>
      <c r="E16" s="40"/>
      <c r="F16" s="40"/>
      <c r="G16" s="40"/>
      <c r="H16" s="40"/>
      <c r="I16" s="40"/>
      <c r="J16" s="40"/>
      <c r="K16" s="40"/>
      <c r="L16" s="40"/>
    </row>
    <row r="17" spans="1:12" x14ac:dyDescent="0.3">
      <c r="A17" s="40">
        <v>1332</v>
      </c>
      <c r="B17" s="40" t="s">
        <v>46</v>
      </c>
      <c r="C17" s="41" t="s">
        <v>122</v>
      </c>
      <c r="D17" s="41" t="str">
        <f t="shared" si="0"/>
        <v>1332 Bestyrelses godtgørelse</v>
      </c>
      <c r="E17" s="40"/>
      <c r="F17" s="40"/>
      <c r="G17" s="40"/>
      <c r="H17" s="40"/>
      <c r="I17" s="40"/>
      <c r="J17" s="40"/>
      <c r="K17" s="40"/>
      <c r="L17" s="40"/>
    </row>
    <row r="18" spans="1:12" x14ac:dyDescent="0.3">
      <c r="A18" s="40">
        <v>1335</v>
      </c>
      <c r="B18" s="40" t="s">
        <v>47</v>
      </c>
      <c r="C18" s="41" t="s">
        <v>122</v>
      </c>
      <c r="D18" s="41" t="str">
        <f t="shared" si="0"/>
        <v>1335 IT til kontoret</v>
      </c>
      <c r="E18" s="40"/>
      <c r="F18" s="40"/>
      <c r="G18" s="40"/>
      <c r="H18" s="40"/>
      <c r="I18" s="40"/>
      <c r="J18" s="40"/>
      <c r="K18" s="40"/>
      <c r="L18" s="40"/>
    </row>
    <row r="19" spans="1:12" x14ac:dyDescent="0.3">
      <c r="A19" s="40">
        <v>1336</v>
      </c>
      <c r="B19" s="40" t="s">
        <v>48</v>
      </c>
      <c r="C19" s="41" t="s">
        <v>122</v>
      </c>
      <c r="D19" s="41" t="str">
        <f t="shared" si="0"/>
        <v>1336 IT Relation</v>
      </c>
      <c r="E19" s="40"/>
      <c r="F19" s="40"/>
      <c r="G19" s="40"/>
      <c r="H19" s="40"/>
      <c r="I19" s="40"/>
      <c r="J19" s="40"/>
      <c r="K19" s="40"/>
      <c r="L19" s="40"/>
    </row>
    <row r="20" spans="1:12" x14ac:dyDescent="0.3">
      <c r="A20" s="40">
        <v>1340</v>
      </c>
      <c r="B20" s="40" t="s">
        <v>49</v>
      </c>
      <c r="C20" s="41" t="s">
        <v>122</v>
      </c>
      <c r="D20" s="41" t="str">
        <f t="shared" si="0"/>
        <v>1340 Gaver, blomster mv.</v>
      </c>
      <c r="E20" s="40"/>
      <c r="F20" s="40"/>
      <c r="G20" s="40"/>
      <c r="H20" s="40"/>
      <c r="I20" s="40"/>
      <c r="J20" s="40"/>
      <c r="K20" s="40"/>
      <c r="L20" s="40"/>
    </row>
    <row r="21" spans="1:12" x14ac:dyDescent="0.3">
      <c r="A21" s="40">
        <v>1350</v>
      </c>
      <c r="B21" s="40" t="s">
        <v>50</v>
      </c>
      <c r="C21" s="41" t="s">
        <v>122</v>
      </c>
      <c r="D21" s="41" t="str">
        <f t="shared" si="0"/>
        <v>1350 Streaming</v>
      </c>
      <c r="E21" s="40"/>
      <c r="F21" s="40"/>
      <c r="G21" s="40"/>
      <c r="H21" s="40"/>
      <c r="I21" s="40"/>
      <c r="J21" s="40"/>
      <c r="K21" s="40"/>
      <c r="L21" s="40"/>
    </row>
    <row r="22" spans="1:12" x14ac:dyDescent="0.3">
      <c r="A22" s="40">
        <v>1360</v>
      </c>
      <c r="B22" s="40" t="s">
        <v>51</v>
      </c>
      <c r="C22" s="41" t="s">
        <v>122</v>
      </c>
      <c r="D22" s="41" t="str">
        <f t="shared" si="0"/>
        <v>1360 Landsholdstøj</v>
      </c>
      <c r="E22" s="40"/>
      <c r="F22" s="40"/>
      <c r="G22" s="40"/>
      <c r="H22" s="40"/>
      <c r="I22" s="40"/>
      <c r="J22" s="40"/>
      <c r="K22" s="40"/>
      <c r="L22" s="40"/>
    </row>
    <row r="23" spans="1:12" x14ac:dyDescent="0.3">
      <c r="A23" s="40">
        <v>1401</v>
      </c>
      <c r="B23" s="40" t="s">
        <v>52</v>
      </c>
      <c r="C23" s="41" t="s">
        <v>122</v>
      </c>
      <c r="D23" s="41" t="str">
        <f t="shared" si="0"/>
        <v>1401 Hostnordic</v>
      </c>
      <c r="E23" s="40"/>
      <c r="F23" s="40"/>
      <c r="G23" s="40"/>
      <c r="H23" s="40"/>
      <c r="I23" s="40"/>
      <c r="J23" s="40"/>
      <c r="K23" s="40"/>
      <c r="L23" s="40"/>
    </row>
    <row r="24" spans="1:12" x14ac:dyDescent="0.3">
      <c r="A24" s="40">
        <v>1405</v>
      </c>
      <c r="B24" s="40" t="s">
        <v>53</v>
      </c>
      <c r="C24" s="41" t="s">
        <v>122</v>
      </c>
      <c r="D24" s="41" t="str">
        <f t="shared" si="0"/>
        <v>1405 Clubpeople</v>
      </c>
      <c r="E24" s="40"/>
      <c r="F24" s="40"/>
      <c r="G24" s="40"/>
      <c r="H24" s="40"/>
      <c r="I24" s="40"/>
      <c r="J24" s="40"/>
      <c r="K24" s="40"/>
      <c r="L24" s="40"/>
    </row>
    <row r="25" spans="1:12" x14ac:dyDescent="0.3">
      <c r="A25" s="40">
        <v>1407</v>
      </c>
      <c r="B25" s="40" t="s">
        <v>54</v>
      </c>
      <c r="C25" s="41" t="s">
        <v>122</v>
      </c>
      <c r="D25" s="41" t="str">
        <f t="shared" si="0"/>
        <v>1407 Beklædning</v>
      </c>
      <c r="E25" s="40"/>
      <c r="F25" s="40"/>
      <c r="G25" s="40"/>
      <c r="H25" s="40"/>
      <c r="I25" s="40"/>
      <c r="J25" s="40"/>
      <c r="K25" s="40"/>
      <c r="L25" s="40"/>
    </row>
    <row r="26" spans="1:12" x14ac:dyDescent="0.3">
      <c r="A26" s="40">
        <v>1410</v>
      </c>
      <c r="B26" s="40" t="s">
        <v>55</v>
      </c>
      <c r="C26" s="41" t="s">
        <v>122</v>
      </c>
      <c r="D26" s="41" t="str">
        <f t="shared" si="0"/>
        <v>1410 Hostmaster</v>
      </c>
      <c r="E26" s="40"/>
      <c r="F26" s="40"/>
      <c r="G26" s="40"/>
      <c r="H26" s="40"/>
      <c r="I26" s="40"/>
      <c r="J26" s="40"/>
      <c r="K26" s="40"/>
      <c r="L26" s="40"/>
    </row>
    <row r="27" spans="1:12" x14ac:dyDescent="0.3">
      <c r="A27" s="40">
        <v>1413</v>
      </c>
      <c r="B27" s="40" t="s">
        <v>56</v>
      </c>
      <c r="C27" s="41" t="s">
        <v>122</v>
      </c>
      <c r="D27" s="41" t="str">
        <f t="shared" si="0"/>
        <v>1413 Hjemmeside / Kegleportalen</v>
      </c>
      <c r="E27" s="40"/>
      <c r="F27" s="40"/>
      <c r="G27" s="40"/>
      <c r="H27" s="40"/>
      <c r="I27" s="40"/>
      <c r="J27" s="40"/>
      <c r="K27" s="40"/>
      <c r="L27" s="40"/>
    </row>
    <row r="28" spans="1:12" x14ac:dyDescent="0.3">
      <c r="A28" s="40">
        <v>1430</v>
      </c>
      <c r="B28" s="40" t="s">
        <v>57</v>
      </c>
      <c r="C28" s="41" t="s">
        <v>122</v>
      </c>
      <c r="D28" s="41" t="str">
        <f t="shared" si="0"/>
        <v>1430 Reklame materialer</v>
      </c>
      <c r="E28" s="40"/>
      <c r="F28" s="40"/>
      <c r="G28" s="40"/>
      <c r="H28" s="40"/>
      <c r="I28" s="40"/>
      <c r="J28" s="40"/>
      <c r="K28" s="40"/>
      <c r="L28" s="40"/>
    </row>
    <row r="29" spans="1:12" x14ac:dyDescent="0.3">
      <c r="A29" s="40">
        <v>1450</v>
      </c>
      <c r="B29" s="40" t="s">
        <v>58</v>
      </c>
      <c r="C29" s="41" t="s">
        <v>122</v>
      </c>
      <c r="D29" s="41" t="str">
        <f t="shared" si="0"/>
        <v>1450 Facebook annoncer</v>
      </c>
      <c r="E29" s="40"/>
      <c r="F29" s="40"/>
      <c r="G29" s="40"/>
      <c r="H29" s="40"/>
      <c r="I29" s="40"/>
      <c r="J29" s="40"/>
      <c r="K29" s="40"/>
      <c r="L29" s="40"/>
    </row>
    <row r="30" spans="1:12" x14ac:dyDescent="0.3">
      <c r="A30" s="40">
        <v>1503</v>
      </c>
      <c r="B30" s="40" t="s">
        <v>59</v>
      </c>
      <c r="C30" s="41" t="s">
        <v>122</v>
      </c>
      <c r="D30" s="41" t="str">
        <f t="shared" si="0"/>
        <v>1503 Bestyrelsesmøder</v>
      </c>
      <c r="E30" s="40"/>
      <c r="F30" s="40"/>
      <c r="G30" s="40"/>
      <c r="H30" s="40"/>
      <c r="I30" s="40"/>
      <c r="J30" s="40"/>
      <c r="K30" s="40"/>
      <c r="L30" s="40"/>
    </row>
    <row r="31" spans="1:12" x14ac:dyDescent="0.3">
      <c r="A31" s="40">
        <v>1504</v>
      </c>
      <c r="B31" s="40" t="s">
        <v>60</v>
      </c>
      <c r="C31" s="41" t="s">
        <v>122</v>
      </c>
      <c r="D31" s="41" t="str">
        <f t="shared" si="0"/>
        <v>1504 Bestyrelsesmøder kørsel og bro</v>
      </c>
      <c r="E31" s="40"/>
      <c r="F31" s="40"/>
      <c r="G31" s="40"/>
      <c r="H31" s="40"/>
      <c r="I31" s="40"/>
      <c r="J31" s="40"/>
      <c r="K31" s="40"/>
      <c r="L31" s="40"/>
    </row>
    <row r="32" spans="1:12" x14ac:dyDescent="0.3">
      <c r="A32" s="40">
        <v>1505</v>
      </c>
      <c r="B32" s="40" t="s">
        <v>61</v>
      </c>
      <c r="C32" s="41" t="s">
        <v>122</v>
      </c>
      <c r="D32" s="41" t="str">
        <f t="shared" si="0"/>
        <v>1505 Årsmøde</v>
      </c>
      <c r="E32" s="40"/>
      <c r="F32" s="40"/>
      <c r="G32" s="40"/>
      <c r="H32" s="40"/>
      <c r="I32" s="40"/>
      <c r="J32" s="40"/>
      <c r="K32" s="40"/>
      <c r="L32" s="40"/>
    </row>
    <row r="33" spans="1:12" x14ac:dyDescent="0.3">
      <c r="A33" s="40">
        <v>1506</v>
      </c>
      <c r="B33" s="40" t="s">
        <v>62</v>
      </c>
      <c r="C33" s="41" t="s">
        <v>122</v>
      </c>
      <c r="D33" s="41" t="str">
        <f t="shared" si="0"/>
        <v>1506 Årsmøde kørsel og bro</v>
      </c>
      <c r="E33" s="40"/>
      <c r="F33" s="40"/>
      <c r="G33" s="40"/>
      <c r="H33" s="40"/>
      <c r="I33" s="40"/>
      <c r="J33" s="40"/>
      <c r="K33" s="40"/>
      <c r="L33" s="40"/>
    </row>
    <row r="34" spans="1:12" x14ac:dyDescent="0.3">
      <c r="A34" s="40">
        <v>1510</v>
      </c>
      <c r="B34" s="40" t="s">
        <v>63</v>
      </c>
      <c r="C34" s="41" t="s">
        <v>122</v>
      </c>
      <c r="D34" s="41" t="str">
        <f t="shared" si="0"/>
        <v>1510 DIF / Sporarbejde møder</v>
      </c>
      <c r="E34" s="40"/>
      <c r="F34" s="40"/>
      <c r="G34" s="40"/>
      <c r="H34" s="40"/>
      <c r="I34" s="40"/>
      <c r="J34" s="40"/>
      <c r="K34" s="40"/>
      <c r="L34" s="40"/>
    </row>
    <row r="35" spans="1:12" x14ac:dyDescent="0.3">
      <c r="A35" s="40">
        <v>1513</v>
      </c>
      <c r="B35" s="40" t="s">
        <v>64</v>
      </c>
      <c r="C35" s="41" t="s">
        <v>122</v>
      </c>
      <c r="D35" s="41" t="str">
        <f t="shared" si="0"/>
        <v>1513 Eliteudvalget</v>
      </c>
      <c r="E35" s="40"/>
      <c r="F35" s="40"/>
      <c r="G35" s="40"/>
      <c r="H35" s="40"/>
      <c r="I35" s="40"/>
      <c r="J35" s="40"/>
      <c r="K35" s="40"/>
      <c r="L35" s="40"/>
    </row>
    <row r="36" spans="1:12" x14ac:dyDescent="0.3">
      <c r="A36" s="40">
        <v>1514</v>
      </c>
      <c r="B36" s="40" t="s">
        <v>65</v>
      </c>
      <c r="C36" s="41" t="s">
        <v>122</v>
      </c>
      <c r="D36" s="41" t="str">
        <f t="shared" si="0"/>
        <v>1514 Eliteudvalget kørsel og bro</v>
      </c>
      <c r="E36" s="40"/>
      <c r="F36" s="40"/>
      <c r="G36" s="40"/>
      <c r="H36" s="40"/>
      <c r="I36" s="40"/>
      <c r="J36" s="40"/>
      <c r="K36" s="40"/>
      <c r="L36" s="40"/>
    </row>
    <row r="37" spans="1:12" x14ac:dyDescent="0.3">
      <c r="A37" s="40">
        <v>1515</v>
      </c>
      <c r="B37" s="40" t="s">
        <v>66</v>
      </c>
      <c r="C37" s="41" t="s">
        <v>122</v>
      </c>
      <c r="D37" s="41" t="str">
        <f t="shared" si="0"/>
        <v>1515 Turneringsudvalget</v>
      </c>
      <c r="E37" s="40"/>
      <c r="F37" s="40"/>
      <c r="G37" s="40"/>
      <c r="H37" s="40"/>
      <c r="I37" s="40"/>
      <c r="J37" s="40"/>
      <c r="K37" s="40"/>
      <c r="L37" s="40"/>
    </row>
    <row r="38" spans="1:12" x14ac:dyDescent="0.3">
      <c r="A38" s="40">
        <v>1516</v>
      </c>
      <c r="B38" s="40" t="s">
        <v>67</v>
      </c>
      <c r="C38" s="41" t="s">
        <v>122</v>
      </c>
      <c r="D38" s="41" t="str">
        <f t="shared" si="0"/>
        <v>1516 Turneringsudvalget kørsel og bro</v>
      </c>
      <c r="E38" s="40"/>
      <c r="F38" s="40"/>
      <c r="G38" s="40"/>
      <c r="H38" s="40"/>
      <c r="I38" s="40"/>
      <c r="J38" s="40"/>
      <c r="K38" s="40"/>
      <c r="L38" s="40"/>
    </row>
    <row r="39" spans="1:12" x14ac:dyDescent="0.3">
      <c r="A39" s="40">
        <v>1517</v>
      </c>
      <c r="B39" s="40" t="s">
        <v>68</v>
      </c>
      <c r="C39" s="41" t="s">
        <v>122</v>
      </c>
      <c r="D39" s="41" t="str">
        <f t="shared" si="0"/>
        <v>1517 F.I.Q. Kongress</v>
      </c>
      <c r="E39" s="40"/>
      <c r="F39" s="40"/>
      <c r="G39" s="40"/>
      <c r="H39" s="40"/>
      <c r="I39" s="40"/>
      <c r="J39" s="40"/>
      <c r="K39" s="40"/>
      <c r="L39" s="40"/>
    </row>
    <row r="40" spans="1:12" x14ac:dyDescent="0.3">
      <c r="A40" s="40">
        <v>1518</v>
      </c>
      <c r="B40" s="40" t="s">
        <v>69</v>
      </c>
      <c r="C40" s="41" t="s">
        <v>122</v>
      </c>
      <c r="D40" s="41" t="str">
        <f t="shared" si="0"/>
        <v>1518 NBC / WNBA</v>
      </c>
      <c r="E40" s="40"/>
      <c r="F40" s="40"/>
      <c r="G40" s="40"/>
      <c r="H40" s="40"/>
      <c r="I40" s="40"/>
      <c r="J40" s="40"/>
      <c r="K40" s="40"/>
      <c r="L40" s="40"/>
    </row>
    <row r="41" spans="1:12" x14ac:dyDescent="0.3">
      <c r="A41" s="40">
        <v>1519</v>
      </c>
      <c r="B41" s="40" t="s">
        <v>70</v>
      </c>
      <c r="C41" s="41" t="s">
        <v>122</v>
      </c>
      <c r="D41" s="41" t="str">
        <f t="shared" si="0"/>
        <v>1519 F.I.Q. Møde</v>
      </c>
      <c r="E41" s="40"/>
      <c r="F41" s="40"/>
      <c r="G41" s="40"/>
      <c r="H41" s="40"/>
      <c r="I41" s="40"/>
      <c r="J41" s="40"/>
      <c r="K41" s="40"/>
      <c r="L41" s="40"/>
    </row>
    <row r="42" spans="1:12" x14ac:dyDescent="0.3">
      <c r="A42" s="40">
        <v>1520</v>
      </c>
      <c r="B42" s="40" t="s">
        <v>71</v>
      </c>
      <c r="C42" s="41" t="s">
        <v>122</v>
      </c>
      <c r="D42" s="41" t="str">
        <f t="shared" si="0"/>
        <v>1520 Kursus / Instuktør</v>
      </c>
      <c r="E42" s="40"/>
      <c r="F42" s="40"/>
      <c r="G42" s="40"/>
      <c r="H42" s="40"/>
      <c r="I42" s="40"/>
      <c r="J42" s="40"/>
      <c r="K42" s="40"/>
      <c r="L42" s="40"/>
    </row>
    <row r="43" spans="1:12" x14ac:dyDescent="0.3">
      <c r="A43" s="40">
        <v>1525</v>
      </c>
      <c r="B43" s="40" t="s">
        <v>72</v>
      </c>
      <c r="C43" s="41" t="s">
        <v>122</v>
      </c>
      <c r="D43" s="41" t="str">
        <f t="shared" si="0"/>
        <v>1525 Dommerkursus</v>
      </c>
      <c r="E43" s="40"/>
      <c r="F43" s="40"/>
      <c r="G43" s="40"/>
      <c r="H43" s="40"/>
      <c r="I43" s="40"/>
      <c r="J43" s="40"/>
      <c r="K43" s="40"/>
      <c r="L43" s="40"/>
    </row>
    <row r="44" spans="1:12" x14ac:dyDescent="0.3">
      <c r="A44" s="40">
        <v>1530</v>
      </c>
      <c r="B44" s="40" t="s">
        <v>73</v>
      </c>
      <c r="C44" s="41" t="s">
        <v>122</v>
      </c>
      <c r="D44" s="41" t="str">
        <f t="shared" si="0"/>
        <v>1530 Ungdoms underudvalg</v>
      </c>
      <c r="E44" s="40"/>
      <c r="F44" s="40"/>
      <c r="G44" s="40"/>
      <c r="H44" s="40"/>
      <c r="I44" s="40"/>
      <c r="J44" s="40"/>
      <c r="K44" s="40"/>
      <c r="L44" s="40"/>
    </row>
    <row r="45" spans="1:12" x14ac:dyDescent="0.3">
      <c r="A45" s="40">
        <v>1535</v>
      </c>
      <c r="B45" s="40" t="s">
        <v>74</v>
      </c>
      <c r="C45" s="41" t="s">
        <v>122</v>
      </c>
      <c r="D45" s="41" t="str">
        <f t="shared" si="0"/>
        <v>1535 Classic underudvalg</v>
      </c>
      <c r="E45" s="40"/>
      <c r="F45" s="40"/>
      <c r="G45" s="40"/>
      <c r="H45" s="40"/>
      <c r="I45" s="40"/>
      <c r="J45" s="40"/>
      <c r="K45" s="40"/>
      <c r="L45" s="40"/>
    </row>
    <row r="46" spans="1:12" x14ac:dyDescent="0.3">
      <c r="A46" s="40">
        <v>1537</v>
      </c>
      <c r="B46" s="40" t="s">
        <v>75</v>
      </c>
      <c r="C46" s="41" t="s">
        <v>122</v>
      </c>
      <c r="D46" s="41" t="str">
        <f t="shared" si="0"/>
        <v>1537 Senior underudvalg</v>
      </c>
      <c r="E46" s="40"/>
      <c r="F46" s="40"/>
      <c r="G46" s="40"/>
      <c r="H46" s="40"/>
      <c r="I46" s="40"/>
      <c r="J46" s="40"/>
      <c r="K46" s="40"/>
      <c r="L46" s="40"/>
    </row>
    <row r="47" spans="1:12" x14ac:dyDescent="0.3">
      <c r="A47" s="40">
        <v>1540</v>
      </c>
      <c r="B47" s="40" t="s">
        <v>76</v>
      </c>
      <c r="C47" s="41" t="s">
        <v>122</v>
      </c>
      <c r="D47" s="41" t="str">
        <f t="shared" si="0"/>
        <v>1540 Strategimøder</v>
      </c>
      <c r="E47" s="40"/>
      <c r="F47" s="40"/>
      <c r="G47" s="40"/>
      <c r="H47" s="40"/>
      <c r="I47" s="40"/>
      <c r="J47" s="40"/>
      <c r="K47" s="40"/>
      <c r="L47" s="40"/>
    </row>
    <row r="48" spans="1:12" x14ac:dyDescent="0.3">
      <c r="A48" s="40">
        <v>1549</v>
      </c>
      <c r="B48" s="40" t="s">
        <v>77</v>
      </c>
      <c r="C48" s="41" t="s">
        <v>122</v>
      </c>
      <c r="D48" s="41" t="str">
        <f t="shared" si="0"/>
        <v>1549 Lov- Orden- og Amatørudvalg</v>
      </c>
      <c r="E48" s="40"/>
      <c r="F48" s="40"/>
      <c r="G48" s="40"/>
      <c r="H48" s="40"/>
      <c r="I48" s="40"/>
      <c r="J48" s="40"/>
      <c r="K48" s="40"/>
      <c r="L48" s="40"/>
    </row>
    <row r="49" spans="1:12" x14ac:dyDescent="0.3">
      <c r="A49" s="40">
        <v>1550</v>
      </c>
      <c r="B49" s="40" t="s">
        <v>78</v>
      </c>
      <c r="C49" s="41" t="s">
        <v>122</v>
      </c>
      <c r="D49" s="41" t="str">
        <f t="shared" si="0"/>
        <v>1550 Øvrigeudvalg</v>
      </c>
      <c r="E49" s="40"/>
      <c r="F49" s="40"/>
      <c r="G49" s="40"/>
      <c r="H49" s="40"/>
      <c r="I49" s="40"/>
      <c r="J49" s="40"/>
      <c r="K49" s="40"/>
      <c r="L49" s="40"/>
    </row>
    <row r="50" spans="1:12" x14ac:dyDescent="0.3">
      <c r="A50" s="40">
        <v>2001</v>
      </c>
      <c r="B50" s="40" t="s">
        <v>79</v>
      </c>
      <c r="C50" s="41" t="s">
        <v>122</v>
      </c>
      <c r="D50" s="41" t="str">
        <f t="shared" si="0"/>
        <v>2001 Oldboys/girls</v>
      </c>
      <c r="E50" s="40"/>
      <c r="F50" s="40"/>
      <c r="G50" s="40"/>
      <c r="H50" s="40"/>
      <c r="I50" s="40"/>
      <c r="J50" s="40"/>
      <c r="K50" s="40"/>
      <c r="L50" s="40"/>
    </row>
    <row r="51" spans="1:12" x14ac:dyDescent="0.3">
      <c r="A51" s="40">
        <v>2006</v>
      </c>
      <c r="B51" s="40" t="s">
        <v>80</v>
      </c>
      <c r="C51" s="41" t="s">
        <v>122</v>
      </c>
      <c r="D51" s="41" t="str">
        <f t="shared" si="0"/>
        <v>2006 Senior hold</v>
      </c>
      <c r="E51" s="40"/>
      <c r="F51" s="40"/>
      <c r="G51" s="40"/>
      <c r="H51" s="40"/>
      <c r="I51" s="40"/>
      <c r="J51" s="40"/>
      <c r="K51" s="40"/>
      <c r="L51" s="40"/>
    </row>
    <row r="52" spans="1:12" x14ac:dyDescent="0.3">
      <c r="A52" s="40">
        <v>2010</v>
      </c>
      <c r="B52" s="40" t="s">
        <v>81</v>
      </c>
      <c r="C52" s="41" t="s">
        <v>122</v>
      </c>
      <c r="D52" s="41" t="str">
        <f t="shared" si="0"/>
        <v>2010 Senior individuelt</v>
      </c>
      <c r="E52" s="40"/>
      <c r="F52" s="40"/>
      <c r="G52" s="40"/>
      <c r="H52" s="40"/>
      <c r="I52" s="40"/>
      <c r="J52" s="40"/>
      <c r="K52" s="40"/>
      <c r="L52" s="40"/>
    </row>
    <row r="53" spans="1:12" x14ac:dyDescent="0.3">
      <c r="A53" s="40">
        <v>2015</v>
      </c>
      <c r="B53" s="40" t="s">
        <v>82</v>
      </c>
      <c r="C53" s="41" t="s">
        <v>122</v>
      </c>
      <c r="D53" s="41" t="str">
        <f t="shared" si="0"/>
        <v>2015 Ungdom</v>
      </c>
      <c r="E53" s="40"/>
      <c r="F53" s="40"/>
      <c r="G53" s="40"/>
      <c r="H53" s="40"/>
      <c r="I53" s="40"/>
      <c r="J53" s="40"/>
      <c r="K53" s="40"/>
      <c r="L53" s="40"/>
    </row>
    <row r="54" spans="1:12" x14ac:dyDescent="0.3">
      <c r="A54" s="40">
        <v>2020</v>
      </c>
      <c r="B54" s="40" t="s">
        <v>83</v>
      </c>
      <c r="C54" s="41" t="s">
        <v>122</v>
      </c>
      <c r="D54" s="41" t="str">
        <f t="shared" si="0"/>
        <v>2020 Mesterrækken</v>
      </c>
      <c r="E54" s="40"/>
      <c r="F54" s="40"/>
      <c r="G54" s="40"/>
      <c r="H54" s="40"/>
      <c r="I54" s="40"/>
      <c r="J54" s="40"/>
      <c r="K54" s="40"/>
      <c r="L54" s="40"/>
    </row>
    <row r="55" spans="1:12" x14ac:dyDescent="0.3">
      <c r="A55" s="40">
        <v>2025</v>
      </c>
      <c r="B55" s="40" t="s">
        <v>84</v>
      </c>
      <c r="C55" s="41" t="s">
        <v>122</v>
      </c>
      <c r="D55" s="41" t="str">
        <f t="shared" si="0"/>
        <v>2025 Classic</v>
      </c>
      <c r="E55" s="40"/>
      <c r="F55" s="40"/>
      <c r="G55" s="40"/>
      <c r="H55" s="40"/>
      <c r="I55" s="40"/>
      <c r="J55" s="40"/>
      <c r="K55" s="40"/>
      <c r="L55" s="40"/>
    </row>
    <row r="56" spans="1:12" x14ac:dyDescent="0.3">
      <c r="A56" s="40">
        <v>2040</v>
      </c>
      <c r="B56" s="40" t="s">
        <v>85</v>
      </c>
      <c r="C56" s="41" t="s">
        <v>122</v>
      </c>
      <c r="D56" s="41" t="str">
        <f t="shared" si="0"/>
        <v>2040 Præmier DM turnering bohle</v>
      </c>
      <c r="E56" s="40"/>
      <c r="F56" s="40"/>
      <c r="G56" s="40"/>
      <c r="H56" s="40"/>
      <c r="I56" s="40"/>
      <c r="J56" s="40"/>
      <c r="K56" s="40"/>
      <c r="L56" s="40"/>
    </row>
    <row r="57" spans="1:12" x14ac:dyDescent="0.3">
      <c r="A57" s="40">
        <v>2042</v>
      </c>
      <c r="B57" s="40" t="s">
        <v>86</v>
      </c>
      <c r="C57" s="41" t="s">
        <v>122</v>
      </c>
      <c r="D57" s="41" t="str">
        <f t="shared" si="0"/>
        <v>2042 Præmier DM turnering classic</v>
      </c>
      <c r="E57" s="40"/>
      <c r="F57" s="40"/>
      <c r="G57" s="40"/>
      <c r="H57" s="40"/>
      <c r="I57" s="40"/>
      <c r="J57" s="40"/>
      <c r="K57" s="40"/>
      <c r="L57" s="40"/>
    </row>
    <row r="58" spans="1:12" x14ac:dyDescent="0.3">
      <c r="A58" s="40">
        <v>2045</v>
      </c>
      <c r="B58" s="40" t="s">
        <v>87</v>
      </c>
      <c r="C58" s="41" t="s">
        <v>122</v>
      </c>
      <c r="D58" s="41" t="str">
        <f t="shared" si="0"/>
        <v>2045 Medaljer</v>
      </c>
      <c r="E58" s="40"/>
      <c r="F58" s="40"/>
      <c r="G58" s="40"/>
      <c r="H58" s="40"/>
      <c r="I58" s="40"/>
      <c r="J58" s="40"/>
      <c r="K58" s="40"/>
      <c r="L58" s="40"/>
    </row>
    <row r="59" spans="1:12" x14ac:dyDescent="0.3">
      <c r="A59" s="40">
        <v>2051</v>
      </c>
      <c r="B59" s="40" t="s">
        <v>88</v>
      </c>
      <c r="C59" s="41" t="s">
        <v>122</v>
      </c>
      <c r="D59" s="41" t="str">
        <f t="shared" si="0"/>
        <v>2051 JKU</v>
      </c>
      <c r="E59" s="40"/>
      <c r="F59" s="40"/>
      <c r="G59" s="40"/>
      <c r="H59" s="40"/>
      <c r="I59" s="40"/>
      <c r="J59" s="40"/>
      <c r="K59" s="40"/>
      <c r="L59" s="40"/>
    </row>
    <row r="60" spans="1:12" x14ac:dyDescent="0.3">
      <c r="A60" s="40">
        <v>2055</v>
      </c>
      <c r="B60" s="40" t="s">
        <v>89</v>
      </c>
      <c r="C60" s="41" t="s">
        <v>122</v>
      </c>
      <c r="D60" s="41" t="str">
        <f t="shared" si="0"/>
        <v>2055 FKU</v>
      </c>
      <c r="E60" s="40"/>
      <c r="F60" s="40"/>
      <c r="G60" s="40"/>
      <c r="H60" s="40"/>
      <c r="I60" s="40"/>
      <c r="J60" s="40"/>
      <c r="K60" s="40"/>
      <c r="L60" s="40"/>
    </row>
    <row r="61" spans="1:12" x14ac:dyDescent="0.3">
      <c r="A61" s="40">
        <v>2056</v>
      </c>
      <c r="B61" s="40" t="s">
        <v>90</v>
      </c>
      <c r="C61" s="41" t="s">
        <v>122</v>
      </c>
      <c r="D61" s="41" t="str">
        <f t="shared" si="0"/>
        <v>2056 FKU - Classic</v>
      </c>
      <c r="E61" s="40"/>
      <c r="F61" s="40"/>
      <c r="G61" s="40"/>
      <c r="H61" s="40"/>
      <c r="I61" s="40"/>
      <c r="J61" s="40"/>
      <c r="K61" s="40"/>
      <c r="L61" s="40"/>
    </row>
    <row r="62" spans="1:12" x14ac:dyDescent="0.3">
      <c r="A62" s="40">
        <v>2058</v>
      </c>
      <c r="B62" s="40" t="s">
        <v>91</v>
      </c>
      <c r="C62" s="41" t="s">
        <v>122</v>
      </c>
      <c r="D62" s="41" t="str">
        <f t="shared" si="0"/>
        <v>2058 Tilbagebetaling af tilskud FKU - Classic</v>
      </c>
      <c r="E62" s="40"/>
      <c r="F62" s="40"/>
      <c r="G62" s="40"/>
      <c r="H62" s="40"/>
      <c r="I62" s="40"/>
      <c r="J62" s="40"/>
      <c r="K62" s="40"/>
      <c r="L62" s="40"/>
    </row>
    <row r="63" spans="1:12" x14ac:dyDescent="0.3">
      <c r="A63" s="40">
        <v>2060</v>
      </c>
      <c r="B63" s="40" t="s">
        <v>92</v>
      </c>
      <c r="C63" s="41" t="s">
        <v>122</v>
      </c>
      <c r="D63" s="41" t="str">
        <f t="shared" si="0"/>
        <v>2060 SKU</v>
      </c>
      <c r="E63" s="40"/>
      <c r="F63" s="40"/>
      <c r="G63" s="40"/>
      <c r="H63" s="40"/>
      <c r="I63" s="40"/>
      <c r="J63" s="40"/>
      <c r="K63" s="40"/>
      <c r="L63" s="40"/>
    </row>
    <row r="64" spans="1:12" x14ac:dyDescent="0.3">
      <c r="A64" s="40">
        <v>2065</v>
      </c>
      <c r="B64" s="40" t="s">
        <v>93</v>
      </c>
      <c r="C64" s="41" t="s">
        <v>122</v>
      </c>
      <c r="D64" s="41" t="str">
        <f t="shared" si="0"/>
        <v>2065 KKU</v>
      </c>
      <c r="E64" s="40"/>
      <c r="F64" s="40"/>
      <c r="G64" s="40"/>
      <c r="H64" s="40"/>
      <c r="I64" s="40"/>
      <c r="J64" s="40"/>
      <c r="K64" s="40"/>
      <c r="L64" s="40"/>
    </row>
    <row r="65" spans="1:12" x14ac:dyDescent="0.3">
      <c r="A65" s="40">
        <v>2070</v>
      </c>
      <c r="B65" s="40" t="s">
        <v>94</v>
      </c>
      <c r="C65" s="41" t="s">
        <v>122</v>
      </c>
      <c r="D65" s="41" t="str">
        <f t="shared" si="0"/>
        <v>2070 Kørselsgodtgørelse - Bohle</v>
      </c>
      <c r="E65" s="40"/>
      <c r="F65" s="40"/>
      <c r="G65" s="40"/>
      <c r="H65" s="40"/>
      <c r="I65" s="40"/>
      <c r="J65" s="40"/>
      <c r="K65" s="40"/>
      <c r="L65" s="40"/>
    </row>
    <row r="66" spans="1:12" x14ac:dyDescent="0.3">
      <c r="A66" s="40">
        <v>2072</v>
      </c>
      <c r="B66" s="40" t="s">
        <v>95</v>
      </c>
      <c r="C66" s="41" t="s">
        <v>122</v>
      </c>
      <c r="D66" s="41" t="str">
        <f t="shared" ref="D66:D93" si="1">+A66 &amp; C66 &amp;B66</f>
        <v>2072 Kørselsgodtgørelse - Classic</v>
      </c>
      <c r="E66" s="40"/>
      <c r="F66" s="40"/>
      <c r="G66" s="40"/>
      <c r="H66" s="40"/>
      <c r="I66" s="40"/>
      <c r="J66" s="40"/>
      <c r="K66" s="40"/>
      <c r="L66" s="40"/>
    </row>
    <row r="67" spans="1:12" x14ac:dyDescent="0.3">
      <c r="A67" s="40">
        <v>2073</v>
      </c>
      <c r="B67" s="40" t="s">
        <v>96</v>
      </c>
      <c r="C67" s="41" t="s">
        <v>122</v>
      </c>
      <c r="D67" s="41" t="str">
        <f t="shared" si="1"/>
        <v>2073 Kørselgodtgørelse ungdom</v>
      </c>
      <c r="E67" s="40"/>
      <c r="F67" s="40"/>
      <c r="G67" s="40"/>
      <c r="H67" s="40"/>
      <c r="I67" s="40"/>
      <c r="J67" s="40"/>
      <c r="K67" s="40"/>
      <c r="L67" s="40"/>
    </row>
    <row r="68" spans="1:12" x14ac:dyDescent="0.3">
      <c r="A68" s="40">
        <v>2074</v>
      </c>
      <c r="B68" s="40" t="s">
        <v>97</v>
      </c>
      <c r="C68" s="41" t="s">
        <v>122</v>
      </c>
      <c r="D68" s="41" t="str">
        <f t="shared" si="1"/>
        <v>2074 Tilbagebetaling af kørselsgodtgørelse</v>
      </c>
      <c r="E68" s="40"/>
      <c r="F68" s="40"/>
      <c r="G68" s="40"/>
      <c r="H68" s="40"/>
      <c r="I68" s="40"/>
      <c r="J68" s="40"/>
      <c r="K68" s="40"/>
      <c r="L68" s="40"/>
    </row>
    <row r="69" spans="1:12" x14ac:dyDescent="0.3">
      <c r="A69" s="40">
        <v>2075</v>
      </c>
      <c r="B69" s="40" t="s">
        <v>98</v>
      </c>
      <c r="C69" s="41" t="s">
        <v>122</v>
      </c>
      <c r="D69" s="41" t="str">
        <f t="shared" si="1"/>
        <v>2075 Baneleje</v>
      </c>
      <c r="E69" s="40"/>
      <c r="F69" s="40"/>
      <c r="G69" s="40"/>
      <c r="H69" s="40"/>
      <c r="I69" s="40"/>
      <c r="J69" s="40"/>
      <c r="K69" s="40"/>
      <c r="L69" s="40"/>
    </row>
    <row r="70" spans="1:12" x14ac:dyDescent="0.3">
      <c r="A70" s="40">
        <v>2078</v>
      </c>
      <c r="B70" s="40" t="s">
        <v>99</v>
      </c>
      <c r="C70" s="41" t="s">
        <v>122</v>
      </c>
      <c r="D70" s="41" t="str">
        <f t="shared" si="1"/>
        <v>2078 Baneleje - Serier og ungdom</v>
      </c>
      <c r="E70" s="40"/>
      <c r="F70" s="40"/>
      <c r="G70" s="40"/>
      <c r="H70" s="40"/>
      <c r="I70" s="40"/>
      <c r="J70" s="40"/>
      <c r="K70" s="40"/>
      <c r="L70" s="40"/>
    </row>
    <row r="71" spans="1:12" x14ac:dyDescent="0.3">
      <c r="A71" s="40">
        <v>2080</v>
      </c>
      <c r="B71" s="40" t="s">
        <v>100</v>
      </c>
      <c r="C71" s="41" t="s">
        <v>122</v>
      </c>
      <c r="D71" s="41" t="str">
        <f t="shared" si="1"/>
        <v>2080 Baneleje - Seniorer</v>
      </c>
      <c r="E71" s="40"/>
      <c r="F71" s="40"/>
      <c r="G71" s="40"/>
      <c r="H71" s="40"/>
      <c r="I71" s="40"/>
      <c r="J71" s="40"/>
      <c r="K71" s="40"/>
      <c r="L71" s="40"/>
    </row>
    <row r="72" spans="1:12" x14ac:dyDescent="0.3">
      <c r="A72" s="40">
        <v>2205</v>
      </c>
      <c r="B72" s="40" t="s">
        <v>101</v>
      </c>
      <c r="C72" s="41" t="s">
        <v>122</v>
      </c>
      <c r="D72" s="41" t="str">
        <f t="shared" si="1"/>
        <v>2205 DKeF Pokalturnering</v>
      </c>
      <c r="E72" s="40"/>
      <c r="F72" s="40"/>
      <c r="G72" s="40"/>
      <c r="H72" s="40"/>
      <c r="I72" s="40"/>
      <c r="J72" s="40"/>
      <c r="K72" s="40"/>
      <c r="L72" s="40"/>
    </row>
    <row r="73" spans="1:12" x14ac:dyDescent="0.3">
      <c r="A73" s="40">
        <v>2210</v>
      </c>
      <c r="B73" s="40" t="s">
        <v>102</v>
      </c>
      <c r="C73" s="41" t="s">
        <v>122</v>
      </c>
      <c r="D73" s="41" t="str">
        <f t="shared" si="1"/>
        <v>2210 Breddestævne</v>
      </c>
      <c r="E73" s="40"/>
      <c r="F73" s="40"/>
      <c r="G73" s="40"/>
      <c r="H73" s="40"/>
      <c r="I73" s="40"/>
      <c r="J73" s="40"/>
      <c r="K73" s="40"/>
      <c r="L73" s="40"/>
    </row>
    <row r="74" spans="1:12" x14ac:dyDescent="0.3">
      <c r="A74" s="40">
        <v>2215</v>
      </c>
      <c r="B74" s="40" t="s">
        <v>103</v>
      </c>
      <c r="C74" s="41" t="s">
        <v>122</v>
      </c>
      <c r="D74" s="41" t="str">
        <f t="shared" si="1"/>
        <v>2215 Nations Cup</v>
      </c>
      <c r="E74" s="40"/>
      <c r="F74" s="40"/>
      <c r="G74" s="40"/>
      <c r="H74" s="40"/>
      <c r="I74" s="40"/>
      <c r="J74" s="40"/>
      <c r="K74" s="40"/>
      <c r="L74" s="40"/>
    </row>
    <row r="75" spans="1:12" x14ac:dyDescent="0.3">
      <c r="A75" s="40">
        <v>2220</v>
      </c>
      <c r="B75" s="40" t="s">
        <v>104</v>
      </c>
      <c r="C75" s="41" t="s">
        <v>122</v>
      </c>
      <c r="D75" s="41" t="str">
        <f t="shared" si="1"/>
        <v>2220 Polen (Screm)</v>
      </c>
      <c r="E75" s="40"/>
      <c r="F75" s="40"/>
      <c r="G75" s="40"/>
      <c r="H75" s="40"/>
      <c r="I75" s="40"/>
      <c r="J75" s="40"/>
      <c r="K75" s="40"/>
      <c r="L75" s="40"/>
    </row>
    <row r="76" spans="1:12" x14ac:dyDescent="0.3">
      <c r="A76" s="40">
        <v>2225</v>
      </c>
      <c r="B76" s="40" t="s">
        <v>105</v>
      </c>
      <c r="C76" s="41" t="s">
        <v>122</v>
      </c>
      <c r="D76" s="41" t="str">
        <f t="shared" si="1"/>
        <v>2225 Ungdomsturnering (Unionskamp)</v>
      </c>
      <c r="E76" s="40"/>
      <c r="F76" s="40"/>
      <c r="G76" s="40"/>
      <c r="H76" s="40"/>
      <c r="I76" s="40"/>
      <c r="J76" s="40"/>
      <c r="K76" s="40"/>
      <c r="L76" s="40"/>
    </row>
    <row r="77" spans="1:12" x14ac:dyDescent="0.3">
      <c r="A77" s="40">
        <v>2230</v>
      </c>
      <c r="B77" s="40" t="s">
        <v>106</v>
      </c>
      <c r="C77" s="41" t="s">
        <v>122</v>
      </c>
      <c r="D77" s="41" t="str">
        <f t="shared" si="1"/>
        <v>2230 Nålestævner</v>
      </c>
      <c r="E77" s="40"/>
      <c r="F77" s="40"/>
      <c r="G77" s="40"/>
      <c r="H77" s="40"/>
      <c r="I77" s="40"/>
      <c r="J77" s="40"/>
      <c r="K77" s="40"/>
      <c r="L77" s="40"/>
    </row>
    <row r="78" spans="1:12" x14ac:dyDescent="0.3">
      <c r="A78" s="40">
        <v>2235</v>
      </c>
      <c r="B78" s="40" t="s">
        <v>107</v>
      </c>
      <c r="C78" s="41" t="s">
        <v>122</v>
      </c>
      <c r="D78" s="41" t="str">
        <f t="shared" si="1"/>
        <v>2235 EM</v>
      </c>
      <c r="E78" s="40"/>
      <c r="F78" s="40"/>
      <c r="G78" s="40"/>
      <c r="H78" s="40"/>
      <c r="I78" s="40"/>
      <c r="J78" s="40"/>
      <c r="K78" s="40"/>
      <c r="L78" s="40"/>
    </row>
    <row r="79" spans="1:12" x14ac:dyDescent="0.3">
      <c r="A79" s="40">
        <v>2240</v>
      </c>
      <c r="B79" s="40" t="s">
        <v>108</v>
      </c>
      <c r="C79" s="41" t="s">
        <v>122</v>
      </c>
      <c r="D79" s="41" t="str">
        <f t="shared" si="1"/>
        <v>2240 Skolekegler</v>
      </c>
      <c r="E79" s="40"/>
      <c r="F79" s="40"/>
      <c r="G79" s="40"/>
      <c r="H79" s="40"/>
      <c r="I79" s="40"/>
      <c r="J79" s="40"/>
      <c r="K79" s="40"/>
      <c r="L79" s="40"/>
    </row>
    <row r="80" spans="1:12" x14ac:dyDescent="0.3">
      <c r="A80" s="40">
        <v>2245</v>
      </c>
      <c r="B80" s="40" t="s">
        <v>109</v>
      </c>
      <c r="C80" s="41" t="s">
        <v>122</v>
      </c>
      <c r="D80" s="41" t="str">
        <f t="shared" si="1"/>
        <v>2245 Lokale mesterskaber</v>
      </c>
      <c r="E80" s="40"/>
      <c r="F80" s="40"/>
      <c r="G80" s="40"/>
      <c r="H80" s="40"/>
      <c r="I80" s="40"/>
      <c r="J80" s="40"/>
      <c r="K80" s="40"/>
      <c r="L80" s="40"/>
    </row>
    <row r="81" spans="1:12" x14ac:dyDescent="0.3">
      <c r="A81" s="40">
        <v>2301</v>
      </c>
      <c r="B81" s="40" t="s">
        <v>110</v>
      </c>
      <c r="C81" s="41" t="s">
        <v>122</v>
      </c>
      <c r="D81" s="41" t="str">
        <f t="shared" si="1"/>
        <v>2301 VM</v>
      </c>
      <c r="E81" s="40"/>
      <c r="F81" s="40"/>
      <c r="G81" s="40"/>
      <c r="H81" s="40"/>
      <c r="I81" s="40"/>
      <c r="J81" s="40"/>
      <c r="K81" s="40"/>
      <c r="L81" s="40"/>
    </row>
    <row r="82" spans="1:12" x14ac:dyDescent="0.3">
      <c r="A82" s="40">
        <v>2302</v>
      </c>
      <c r="B82" s="40" t="s">
        <v>111</v>
      </c>
      <c r="C82" s="41" t="s">
        <v>122</v>
      </c>
      <c r="D82" s="41" t="str">
        <f t="shared" si="1"/>
        <v>2302 VM - Træningssamling</v>
      </c>
      <c r="E82" s="40"/>
      <c r="F82" s="40"/>
      <c r="G82" s="40"/>
      <c r="H82" s="40"/>
      <c r="I82" s="40"/>
      <c r="J82" s="40"/>
      <c r="K82" s="40"/>
      <c r="L82" s="40"/>
    </row>
    <row r="83" spans="1:12" x14ac:dyDescent="0.3">
      <c r="A83" s="40">
        <v>2305</v>
      </c>
      <c r="B83" s="40" t="s">
        <v>112</v>
      </c>
      <c r="C83" s="41" t="s">
        <v>122</v>
      </c>
      <c r="D83" s="41" t="str">
        <f t="shared" si="1"/>
        <v>2305 Danish Open</v>
      </c>
      <c r="E83" s="40"/>
      <c r="F83" s="40"/>
      <c r="G83" s="40"/>
      <c r="H83" s="40"/>
      <c r="I83" s="40"/>
      <c r="J83" s="40"/>
      <c r="K83" s="40"/>
      <c r="L83" s="40"/>
    </row>
    <row r="84" spans="1:12" x14ac:dyDescent="0.3">
      <c r="A84" s="40">
        <v>2310</v>
      </c>
      <c r="B84" s="40" t="s">
        <v>113</v>
      </c>
      <c r="C84" s="41" t="s">
        <v>122</v>
      </c>
      <c r="D84" s="41" t="str">
        <f t="shared" si="1"/>
        <v>2310 Internationale stævner</v>
      </c>
      <c r="E84" s="40"/>
      <c r="F84" s="40"/>
      <c r="G84" s="40"/>
      <c r="H84" s="40"/>
      <c r="I84" s="40"/>
      <c r="J84" s="40"/>
      <c r="K84" s="40"/>
      <c r="L84" s="40"/>
    </row>
    <row r="85" spans="1:12" x14ac:dyDescent="0.3">
      <c r="A85" s="40">
        <v>2330</v>
      </c>
      <c r="B85" s="40" t="s">
        <v>106</v>
      </c>
      <c r="C85" s="41" t="s">
        <v>122</v>
      </c>
      <c r="D85" s="41" t="str">
        <f t="shared" si="1"/>
        <v>2330 Nålestævner</v>
      </c>
      <c r="E85" s="40"/>
      <c r="F85" s="40"/>
      <c r="G85" s="40"/>
      <c r="H85" s="40"/>
      <c r="I85" s="40"/>
      <c r="J85" s="40"/>
      <c r="K85" s="40"/>
      <c r="L85" s="40"/>
    </row>
    <row r="86" spans="1:12" x14ac:dyDescent="0.3">
      <c r="A86" s="40">
        <v>2420</v>
      </c>
      <c r="B86" s="40" t="s">
        <v>114</v>
      </c>
      <c r="C86" s="41" t="s">
        <v>122</v>
      </c>
      <c r="D86" s="41" t="str">
        <f t="shared" si="1"/>
        <v>2420 Banekontrol</v>
      </c>
      <c r="E86" s="40"/>
      <c r="F86" s="40"/>
      <c r="G86" s="40"/>
      <c r="H86" s="40"/>
      <c r="I86" s="40"/>
      <c r="J86" s="40"/>
      <c r="K86" s="40"/>
      <c r="L86" s="40"/>
    </row>
    <row r="87" spans="1:12" x14ac:dyDescent="0.3">
      <c r="A87" s="40">
        <v>2501</v>
      </c>
      <c r="B87" s="40" t="s">
        <v>115</v>
      </c>
      <c r="C87" s="41" t="s">
        <v>122</v>
      </c>
      <c r="D87" s="41" t="str">
        <f t="shared" si="1"/>
        <v>2501 Landskamp voksen</v>
      </c>
      <c r="E87" s="40"/>
      <c r="F87" s="40"/>
      <c r="G87" s="40"/>
      <c r="H87" s="40"/>
      <c r="I87" s="40"/>
      <c r="J87" s="40"/>
      <c r="K87" s="40"/>
      <c r="L87" s="40"/>
    </row>
    <row r="88" spans="1:12" x14ac:dyDescent="0.3">
      <c r="A88" s="40">
        <v>2502</v>
      </c>
      <c r="B88" s="40" t="s">
        <v>116</v>
      </c>
      <c r="C88" s="41" t="s">
        <v>122</v>
      </c>
      <c r="D88" s="41" t="str">
        <f t="shared" si="1"/>
        <v>2502 Landsholdstræning voksen</v>
      </c>
      <c r="E88" s="40"/>
      <c r="F88" s="40"/>
      <c r="G88" s="40"/>
      <c r="H88" s="40"/>
      <c r="I88" s="40"/>
      <c r="J88" s="40"/>
      <c r="K88" s="40"/>
      <c r="L88" s="40"/>
    </row>
    <row r="89" spans="1:12" x14ac:dyDescent="0.3">
      <c r="A89" s="40">
        <v>2510</v>
      </c>
      <c r="B89" s="40" t="s">
        <v>117</v>
      </c>
      <c r="C89" s="41" t="s">
        <v>122</v>
      </c>
      <c r="D89" s="41" t="str">
        <f t="shared" si="1"/>
        <v>2510 Landskamp ungdom</v>
      </c>
      <c r="E89" s="40"/>
      <c r="F89" s="40"/>
      <c r="G89" s="40"/>
      <c r="H89" s="40"/>
      <c r="I89" s="40"/>
      <c r="J89" s="40"/>
      <c r="K89" s="40"/>
      <c r="L89" s="40"/>
    </row>
    <row r="90" spans="1:12" x14ac:dyDescent="0.3">
      <c r="A90" s="40">
        <v>2511</v>
      </c>
      <c r="B90" s="40" t="s">
        <v>118</v>
      </c>
      <c r="C90" s="41" t="s">
        <v>122</v>
      </c>
      <c r="D90" s="41" t="str">
        <f t="shared" si="1"/>
        <v>2511 Landsholdstræning ungdom</v>
      </c>
      <c r="E90" s="40"/>
      <c r="F90" s="40"/>
      <c r="G90" s="40"/>
      <c r="H90" s="40"/>
      <c r="I90" s="40"/>
      <c r="J90" s="40"/>
      <c r="K90" s="40"/>
      <c r="L90" s="40"/>
    </row>
    <row r="91" spans="1:12" x14ac:dyDescent="0.3">
      <c r="A91" s="40">
        <v>2605</v>
      </c>
      <c r="B91" s="40" t="s">
        <v>119</v>
      </c>
      <c r="C91" s="41" t="s">
        <v>122</v>
      </c>
      <c r="D91" s="41" t="str">
        <f t="shared" si="1"/>
        <v>2605 Åbent Hus</v>
      </c>
      <c r="E91" s="40"/>
      <c r="F91" s="40"/>
      <c r="G91" s="40"/>
      <c r="H91" s="40"/>
      <c r="I91" s="40"/>
      <c r="J91" s="40"/>
      <c r="K91" s="40"/>
      <c r="L91" s="40"/>
    </row>
    <row r="92" spans="1:12" x14ac:dyDescent="0.3">
      <c r="A92" s="40">
        <v>2606</v>
      </c>
      <c r="B92" s="40" t="s">
        <v>120</v>
      </c>
      <c r="C92" s="41" t="s">
        <v>122</v>
      </c>
      <c r="D92" s="41" t="str">
        <f t="shared" si="1"/>
        <v>2606 Tag en ven med til kegler</v>
      </c>
      <c r="E92" s="40"/>
      <c r="F92" s="40"/>
      <c r="G92" s="40"/>
      <c r="H92" s="40"/>
      <c r="I92" s="40"/>
      <c r="J92" s="40"/>
      <c r="K92" s="40"/>
      <c r="L92" s="40"/>
    </row>
    <row r="93" spans="1:12" x14ac:dyDescent="0.3">
      <c r="A93" s="40">
        <v>2610</v>
      </c>
      <c r="B93" s="40" t="s">
        <v>121</v>
      </c>
      <c r="C93" s="41" t="s">
        <v>122</v>
      </c>
      <c r="D93" s="41" t="str">
        <f t="shared" si="1"/>
        <v>2610 Undersøgelser</v>
      </c>
      <c r="E93" s="40"/>
      <c r="F93" s="40"/>
      <c r="G93" s="40"/>
      <c r="H93" s="40"/>
      <c r="I93" s="40"/>
      <c r="J93" s="40"/>
      <c r="K93" s="40"/>
      <c r="L93" s="40"/>
    </row>
    <row r="94" spans="1:12" x14ac:dyDescent="0.3">
      <c r="A94" s="40"/>
      <c r="B94" s="40"/>
      <c r="C94" s="40"/>
      <c r="D94" s="40"/>
      <c r="E94" s="40"/>
      <c r="F94" s="40"/>
      <c r="G94" s="40"/>
      <c r="H94" s="40"/>
      <c r="I94" s="40"/>
      <c r="J94" s="40"/>
      <c r="K94" s="40"/>
      <c r="L94" s="40"/>
    </row>
    <row r="95" spans="1:12" x14ac:dyDescent="0.3">
      <c r="A95" s="40"/>
      <c r="B95" s="40"/>
      <c r="C95" s="40"/>
      <c r="D95" s="40"/>
      <c r="E95" s="40"/>
      <c r="F95" s="40"/>
      <c r="G95" s="40"/>
      <c r="H95" s="40"/>
      <c r="I95" s="40"/>
      <c r="J95" s="40"/>
      <c r="K95" s="40"/>
      <c r="L95" s="40"/>
    </row>
    <row r="96" spans="1:12" x14ac:dyDescent="0.3">
      <c r="A96" s="40"/>
      <c r="B96" s="40"/>
      <c r="C96" s="40"/>
      <c r="D96" s="40"/>
      <c r="E96" s="40"/>
      <c r="F96" s="40"/>
      <c r="G96" s="40"/>
      <c r="H96" s="40"/>
      <c r="I96" s="40"/>
      <c r="J96" s="40"/>
      <c r="K96" s="40"/>
      <c r="L96" s="40"/>
    </row>
    <row r="97" spans="1:12" x14ac:dyDescent="0.3">
      <c r="A97" s="40"/>
      <c r="B97" s="40"/>
      <c r="C97" s="40"/>
      <c r="D97" s="40"/>
      <c r="E97" s="40"/>
      <c r="F97" s="40"/>
      <c r="G97" s="40"/>
      <c r="H97" s="40"/>
      <c r="I97" s="40"/>
      <c r="J97" s="40"/>
      <c r="K97" s="40"/>
      <c r="L97" s="40"/>
    </row>
    <row r="98" spans="1:12" x14ac:dyDescent="0.3">
      <c r="A98" s="40"/>
      <c r="B98" s="40"/>
      <c r="C98" s="40"/>
      <c r="D98" s="40"/>
      <c r="E98" s="40"/>
      <c r="F98" s="40"/>
      <c r="G98" s="40"/>
      <c r="H98" s="40"/>
      <c r="I98" s="40"/>
      <c r="J98" s="40"/>
      <c r="K98" s="40"/>
      <c r="L98" s="40"/>
    </row>
    <row r="99" spans="1:12" x14ac:dyDescent="0.3">
      <c r="A99" s="40"/>
      <c r="B99" s="40"/>
      <c r="C99" s="40"/>
      <c r="D99" s="40"/>
      <c r="E99" s="40"/>
      <c r="F99" s="40"/>
      <c r="G99" s="40"/>
      <c r="H99" s="40"/>
      <c r="I99" s="40"/>
      <c r="J99" s="40"/>
      <c r="K99" s="40"/>
      <c r="L99" s="40"/>
    </row>
    <row r="100" spans="1:12" x14ac:dyDescent="0.3">
      <c r="A100" s="40"/>
      <c r="B100" s="40"/>
      <c r="C100" s="40"/>
      <c r="D100" s="40"/>
      <c r="E100" s="40"/>
      <c r="F100" s="40"/>
      <c r="G100" s="40"/>
      <c r="H100" s="40"/>
      <c r="I100" s="40"/>
      <c r="J100" s="40"/>
      <c r="K100" s="40"/>
      <c r="L100" s="40"/>
    </row>
    <row r="101" spans="1:12" x14ac:dyDescent="0.3">
      <c r="A101" s="40"/>
      <c r="B101" s="40"/>
      <c r="C101" s="40"/>
      <c r="D101" s="40"/>
      <c r="E101" s="40"/>
      <c r="F101" s="40"/>
      <c r="G101" s="40"/>
      <c r="H101" s="40"/>
      <c r="I101" s="40"/>
      <c r="J101" s="40"/>
      <c r="K101" s="40"/>
      <c r="L101" s="40"/>
    </row>
    <row r="102" spans="1:12" x14ac:dyDescent="0.3">
      <c r="A102" s="40"/>
      <c r="B102" s="40"/>
      <c r="C102" s="40"/>
      <c r="D102" s="40"/>
      <c r="E102" s="40"/>
      <c r="F102" s="40"/>
      <c r="G102" s="40"/>
      <c r="H102" s="40"/>
      <c r="I102" s="40"/>
      <c r="J102" s="40"/>
      <c r="K102" s="40"/>
      <c r="L102" s="40"/>
    </row>
    <row r="103" spans="1:12" x14ac:dyDescent="0.3">
      <c r="A103" s="40"/>
      <c r="B103" s="40"/>
      <c r="C103" s="40"/>
      <c r="D103" s="40"/>
      <c r="E103" s="40"/>
      <c r="F103" s="40"/>
      <c r="G103" s="40"/>
      <c r="H103" s="40"/>
      <c r="I103" s="40"/>
      <c r="J103" s="40"/>
      <c r="K103" s="40"/>
      <c r="L103" s="40"/>
    </row>
    <row r="104" spans="1:12" x14ac:dyDescent="0.3">
      <c r="A104" s="40"/>
      <c r="B104" s="40"/>
      <c r="C104" s="40"/>
      <c r="D104" s="40"/>
      <c r="E104" s="40"/>
      <c r="F104" s="40"/>
      <c r="G104" s="40"/>
      <c r="H104" s="40"/>
      <c r="I104" s="40"/>
      <c r="J104" s="40"/>
      <c r="K104" s="40"/>
      <c r="L104" s="40"/>
    </row>
    <row r="105" spans="1:12" x14ac:dyDescent="0.3">
      <c r="A105" s="40"/>
      <c r="B105" s="40"/>
      <c r="C105" s="40"/>
      <c r="D105" s="40"/>
      <c r="E105" s="40"/>
      <c r="F105" s="40"/>
      <c r="G105" s="40"/>
      <c r="H105" s="40"/>
      <c r="I105" s="40"/>
      <c r="J105" s="40"/>
      <c r="K105" s="40"/>
      <c r="L105" s="40"/>
    </row>
    <row r="106" spans="1:12" x14ac:dyDescent="0.3">
      <c r="A106" s="40"/>
      <c r="B106" s="40"/>
      <c r="C106" s="40"/>
      <c r="D106" s="40"/>
      <c r="E106" s="40"/>
      <c r="F106" s="40"/>
      <c r="G106" s="40"/>
      <c r="H106" s="40"/>
      <c r="I106" s="40"/>
      <c r="J106" s="40"/>
      <c r="K106" s="40"/>
      <c r="L106" s="40"/>
    </row>
    <row r="107" spans="1:12" x14ac:dyDescent="0.3">
      <c r="A107" s="40"/>
      <c r="B107" s="40"/>
      <c r="C107" s="40"/>
      <c r="D107" s="40"/>
      <c r="E107" s="40"/>
      <c r="F107" s="40"/>
      <c r="G107" s="40"/>
      <c r="H107" s="40"/>
      <c r="I107" s="40"/>
      <c r="J107" s="40"/>
      <c r="K107" s="40"/>
      <c r="L107" s="40"/>
    </row>
    <row r="108" spans="1:12" x14ac:dyDescent="0.3">
      <c r="A108" s="40"/>
      <c r="B108" s="40"/>
      <c r="C108" s="40"/>
      <c r="D108" s="40"/>
      <c r="E108" s="40"/>
      <c r="F108" s="40"/>
      <c r="G108" s="40"/>
      <c r="H108" s="40"/>
      <c r="I108" s="40"/>
      <c r="J108" s="40"/>
      <c r="K108" s="40"/>
      <c r="L108" s="40"/>
    </row>
    <row r="109" spans="1:12" x14ac:dyDescent="0.3">
      <c r="A109" s="40"/>
      <c r="B109" s="40"/>
      <c r="C109" s="40"/>
      <c r="D109" s="40"/>
      <c r="E109" s="40"/>
      <c r="F109" s="40"/>
      <c r="G109" s="40"/>
      <c r="H109" s="40"/>
      <c r="I109" s="40"/>
      <c r="J109" s="40"/>
      <c r="K109" s="40"/>
      <c r="L109" s="40"/>
    </row>
    <row r="110" spans="1:12" x14ac:dyDescent="0.3">
      <c r="A110" s="40"/>
      <c r="B110" s="40"/>
      <c r="C110" s="40"/>
      <c r="D110" s="40"/>
      <c r="E110" s="40"/>
      <c r="F110" s="40"/>
      <c r="G110" s="40"/>
      <c r="H110" s="40"/>
      <c r="I110" s="40"/>
      <c r="J110" s="40"/>
      <c r="K110" s="40"/>
      <c r="L110" s="40"/>
    </row>
    <row r="111" spans="1:12" x14ac:dyDescent="0.3">
      <c r="A111" s="40"/>
      <c r="B111" s="40"/>
      <c r="C111" s="40"/>
      <c r="D111" s="40"/>
      <c r="E111" s="40"/>
      <c r="F111" s="40"/>
      <c r="G111" s="40"/>
      <c r="H111" s="40"/>
      <c r="I111" s="40"/>
      <c r="J111" s="40"/>
      <c r="K111" s="40"/>
      <c r="L111" s="40"/>
    </row>
    <row r="112" spans="1:12" x14ac:dyDescent="0.3">
      <c r="A112" s="40"/>
      <c r="B112" s="40"/>
      <c r="C112" s="40"/>
      <c r="D112" s="40"/>
      <c r="E112" s="40"/>
      <c r="F112" s="40"/>
      <c r="G112" s="40"/>
      <c r="H112" s="40"/>
      <c r="I112" s="40"/>
      <c r="J112" s="40"/>
      <c r="K112" s="40"/>
      <c r="L112" s="40"/>
    </row>
    <row r="113" spans="1:12" x14ac:dyDescent="0.3">
      <c r="A113" s="40"/>
      <c r="B113" s="40"/>
      <c r="C113" s="40"/>
      <c r="D113" s="40"/>
      <c r="E113" s="40"/>
      <c r="F113" s="40"/>
      <c r="G113" s="40"/>
      <c r="H113" s="40"/>
      <c r="I113" s="40"/>
      <c r="J113" s="40"/>
      <c r="K113" s="40"/>
      <c r="L113" s="40"/>
    </row>
    <row r="114" spans="1:12" x14ac:dyDescent="0.3">
      <c r="A114" s="40"/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</row>
    <row r="115" spans="1:12" x14ac:dyDescent="0.3">
      <c r="A115" s="40"/>
      <c r="B115" s="40"/>
      <c r="C115" s="40"/>
      <c r="D115" s="40"/>
      <c r="E115" s="40"/>
      <c r="F115" s="40"/>
      <c r="G115" s="40"/>
      <c r="H115" s="40"/>
      <c r="I115" s="40"/>
      <c r="J115" s="40"/>
      <c r="K115" s="40"/>
      <c r="L115" s="40"/>
    </row>
    <row r="116" spans="1:12" x14ac:dyDescent="0.3">
      <c r="A116" s="40"/>
      <c r="B116" s="40"/>
      <c r="C116" s="40"/>
      <c r="D116" s="40"/>
      <c r="E116" s="40"/>
      <c r="F116" s="40"/>
      <c r="G116" s="40"/>
      <c r="H116" s="40"/>
      <c r="I116" s="40"/>
      <c r="J116" s="40"/>
      <c r="K116" s="40"/>
      <c r="L116" s="40"/>
    </row>
    <row r="117" spans="1:12" x14ac:dyDescent="0.3">
      <c r="A117" s="40"/>
      <c r="B117" s="40"/>
      <c r="C117" s="40"/>
      <c r="D117" s="40"/>
      <c r="E117" s="40"/>
      <c r="F117" s="40"/>
      <c r="G117" s="40"/>
      <c r="H117" s="40"/>
      <c r="I117" s="40"/>
      <c r="J117" s="40"/>
      <c r="K117" s="40"/>
      <c r="L117" s="40"/>
    </row>
    <row r="118" spans="1:12" x14ac:dyDescent="0.3">
      <c r="A118" s="40"/>
      <c r="B118" s="40"/>
      <c r="C118" s="40"/>
      <c r="D118" s="40"/>
      <c r="E118" s="40"/>
      <c r="F118" s="40"/>
      <c r="G118" s="40"/>
      <c r="H118" s="40"/>
      <c r="I118" s="40"/>
      <c r="J118" s="40"/>
      <c r="K118" s="40"/>
      <c r="L118" s="40"/>
    </row>
    <row r="119" spans="1:12" x14ac:dyDescent="0.3">
      <c r="A119" s="40"/>
      <c r="B119" s="40"/>
      <c r="C119" s="40"/>
      <c r="D119" s="40"/>
      <c r="E119" s="40"/>
      <c r="F119" s="40"/>
      <c r="G119" s="40"/>
      <c r="H119" s="40"/>
      <c r="I119" s="40"/>
      <c r="J119" s="40"/>
      <c r="K119" s="40"/>
      <c r="L119" s="40"/>
    </row>
    <row r="120" spans="1:12" x14ac:dyDescent="0.3">
      <c r="A120" s="40"/>
      <c r="B120" s="40"/>
      <c r="C120" s="40"/>
      <c r="D120" s="40"/>
      <c r="E120" s="40"/>
      <c r="F120" s="40"/>
      <c r="G120" s="40"/>
      <c r="H120" s="40"/>
      <c r="I120" s="40"/>
      <c r="J120" s="40"/>
      <c r="K120" s="40"/>
      <c r="L120" s="40"/>
    </row>
    <row r="121" spans="1:12" x14ac:dyDescent="0.3">
      <c r="A121" s="40"/>
      <c r="B121" s="40"/>
      <c r="C121" s="40"/>
      <c r="D121" s="40"/>
      <c r="E121" s="40"/>
      <c r="F121" s="40"/>
      <c r="G121" s="40"/>
      <c r="H121" s="40"/>
      <c r="I121" s="40"/>
      <c r="J121" s="40"/>
      <c r="K121" s="40"/>
      <c r="L121" s="40"/>
    </row>
    <row r="122" spans="1:12" x14ac:dyDescent="0.3">
      <c r="A122" s="40"/>
      <c r="B122" s="40"/>
      <c r="C122" s="40"/>
      <c r="D122" s="40"/>
      <c r="E122" s="40"/>
      <c r="F122" s="40"/>
      <c r="G122" s="40"/>
      <c r="H122" s="40"/>
      <c r="I122" s="40"/>
      <c r="J122" s="40"/>
      <c r="K122" s="40"/>
      <c r="L122" s="40"/>
    </row>
    <row r="123" spans="1:12" x14ac:dyDescent="0.3">
      <c r="A123" s="40"/>
      <c r="B123" s="40"/>
      <c r="C123" s="40"/>
      <c r="D123" s="40"/>
      <c r="E123" s="40"/>
      <c r="F123" s="40"/>
      <c r="G123" s="40"/>
      <c r="H123" s="40"/>
      <c r="I123" s="40"/>
      <c r="J123" s="40"/>
      <c r="K123" s="40"/>
      <c r="L123" s="40"/>
    </row>
    <row r="124" spans="1:12" x14ac:dyDescent="0.3">
      <c r="A124" s="40"/>
      <c r="B124" s="40"/>
      <c r="C124" s="40"/>
      <c r="D124" s="40"/>
      <c r="E124" s="40"/>
      <c r="F124" s="40"/>
      <c r="G124" s="40"/>
      <c r="H124" s="40"/>
      <c r="I124" s="40"/>
      <c r="J124" s="40"/>
      <c r="K124" s="40"/>
      <c r="L124" s="40"/>
    </row>
  </sheetData>
  <sheetProtection sheet="1" objects="1" scenarios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15B7CD1F2A414FA09FCE4AF1676A39" ma:contentTypeVersion="14" ma:contentTypeDescription="Opret et nyt dokument." ma:contentTypeScope="" ma:versionID="44e553f16d7b4f0a514f05c0baf860b0">
  <xsd:schema xmlns:xsd="http://www.w3.org/2001/XMLSchema" xmlns:xs="http://www.w3.org/2001/XMLSchema" xmlns:p="http://schemas.microsoft.com/office/2006/metadata/properties" xmlns:ns2="df187c92-aae2-47f9-9f65-1646be409f4f" xmlns:ns3="ee7fbed5-39a6-4146-848f-82410d673609" targetNamespace="http://schemas.microsoft.com/office/2006/metadata/properties" ma:root="true" ma:fieldsID="476617554a763d922c8d8cfda09d3d18" ns2:_="" ns3:_="">
    <xsd:import namespace="df187c92-aae2-47f9-9f65-1646be409f4f"/>
    <xsd:import namespace="ee7fbed5-39a6-4146-848f-82410d6736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187c92-aae2-47f9-9f65-1646be409f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Billedmærker" ma:readOnly="false" ma:fieldId="{5cf76f15-5ced-4ddc-b409-7134ff3c332f}" ma:taxonomyMulti="true" ma:sspId="fe567a8b-f3e1-4a89-aa19-e40cb62ba1f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7fbed5-39a6-4146-848f-82410d673609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t med detaljer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c34ae9e8-1f5e-46a1-ad5d-f78dc3d7df7d}" ma:internalName="TaxCatchAll" ma:showField="CatchAllData" ma:web="ee7fbed5-39a6-4146-848f-82410d6736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f187c92-aae2-47f9-9f65-1646be409f4f">
      <Terms xmlns="http://schemas.microsoft.com/office/infopath/2007/PartnerControls"/>
    </lcf76f155ced4ddcb4097134ff3c332f>
    <TaxCatchAll xmlns="ee7fbed5-39a6-4146-848f-82410d673609" xsi:nil="true"/>
  </documentManagement>
</p:properties>
</file>

<file path=customXml/itemProps1.xml><?xml version="1.0" encoding="utf-8"?>
<ds:datastoreItem xmlns:ds="http://schemas.openxmlformats.org/officeDocument/2006/customXml" ds:itemID="{3F06DF65-1DFD-400D-A832-CE0CEFACCB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f187c92-aae2-47f9-9f65-1646be409f4f"/>
    <ds:schemaRef ds:uri="ee7fbed5-39a6-4146-848f-82410d6736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0CDA110-8C0A-4884-BB9F-CA6A8978B1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539E43-6981-48AB-9EAA-A7AF358ED7E4}">
  <ds:schemaRefs>
    <ds:schemaRef ds:uri="http://purl.org/dc/terms/"/>
    <ds:schemaRef ds:uri="http://schemas.microsoft.com/office/2006/documentManagement/types"/>
    <ds:schemaRef ds:uri="df187c92-aae2-47f9-9f65-1646be409f4f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ee7fbed5-39a6-4146-848f-82410d673609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Ark1</vt:lpstr>
      <vt:lpstr>Ark2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Poul Larsen-Fedders</dc:creator>
  <cp:lastModifiedBy>Poul Larsen-Fedders</cp:lastModifiedBy>
  <cp:lastPrinted>2026-03-03T14:38:55Z</cp:lastPrinted>
  <dcterms:created xsi:type="dcterms:W3CDTF">2017-03-08T09:17:59Z</dcterms:created>
  <dcterms:modified xsi:type="dcterms:W3CDTF">2026-03-04T08:37:36Z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0x0101005F15B7CD1F2A414FA09FCE4AF1676A39</vt:lpwstr>
  </property>
  <property fmtid="{D5CDD505-2E9C-101B-9397-08002B2CF9AE}" pid="3" name="MediaServiceImageTags">
    <vt:lpwstr/>
  </property>
</Properties>
</file>